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"/>
    </mc:Choice>
  </mc:AlternateContent>
  <bookViews>
    <workbookView xWindow="0" yWindow="0" windowWidth="28800" windowHeight="12435" tabRatio="675"/>
  </bookViews>
  <sheets>
    <sheet name="Agosto" sheetId="106" r:id="rId1"/>
  </sheets>
  <calcPr calcId="152511"/>
</workbook>
</file>

<file path=xl/calcChain.xml><?xml version="1.0" encoding="utf-8"?>
<calcChain xmlns="http://schemas.openxmlformats.org/spreadsheetml/2006/main">
  <c r="D72" i="106" l="1"/>
  <c r="E72" i="106"/>
  <c r="F72" i="106"/>
  <c r="G72" i="106"/>
  <c r="H72" i="106"/>
  <c r="I72" i="106"/>
  <c r="J72" i="106"/>
  <c r="K72" i="106"/>
  <c r="D73" i="106"/>
  <c r="E73" i="106"/>
  <c r="F73" i="106"/>
  <c r="G73" i="106"/>
  <c r="H73" i="106"/>
  <c r="I73" i="106"/>
  <c r="J73" i="106"/>
  <c r="K73" i="106"/>
  <c r="D74" i="106"/>
  <c r="E74" i="106"/>
  <c r="F74" i="106"/>
  <c r="G74" i="106"/>
  <c r="H74" i="106"/>
  <c r="I74" i="106"/>
  <c r="J74" i="106"/>
  <c r="K74" i="106"/>
  <c r="D75" i="106"/>
  <c r="E75" i="106"/>
  <c r="F75" i="106"/>
  <c r="G75" i="106"/>
  <c r="H75" i="106"/>
  <c r="I75" i="106"/>
  <c r="J75" i="106"/>
  <c r="K75" i="106"/>
  <c r="D76" i="106"/>
  <c r="E76" i="106"/>
  <c r="F76" i="106"/>
  <c r="G76" i="106"/>
  <c r="H76" i="106"/>
  <c r="I76" i="106"/>
  <c r="J76" i="106"/>
  <c r="K76" i="106"/>
  <c r="D77" i="106"/>
  <c r="E77" i="106"/>
  <c r="F77" i="106"/>
  <c r="G77" i="106"/>
  <c r="H77" i="106"/>
  <c r="I77" i="106"/>
  <c r="J77" i="106"/>
  <c r="K77" i="106"/>
  <c r="D78" i="106"/>
  <c r="E78" i="106"/>
  <c r="F78" i="106"/>
  <c r="G78" i="106"/>
  <c r="H78" i="106"/>
  <c r="I78" i="106"/>
  <c r="J78" i="106"/>
  <c r="K78" i="106"/>
  <c r="D79" i="106"/>
  <c r="E79" i="106"/>
  <c r="F79" i="106"/>
  <c r="G79" i="106"/>
  <c r="H79" i="106"/>
  <c r="I79" i="106"/>
  <c r="J79" i="106"/>
  <c r="K79" i="106"/>
  <c r="D80" i="106"/>
  <c r="E80" i="106"/>
  <c r="F80" i="106"/>
  <c r="G80" i="106"/>
  <c r="H80" i="106"/>
  <c r="I80" i="106"/>
  <c r="J80" i="106"/>
  <c r="K80" i="106"/>
  <c r="D81" i="106"/>
  <c r="E81" i="106"/>
  <c r="F81" i="106"/>
  <c r="G81" i="106"/>
  <c r="H81" i="106"/>
  <c r="I81" i="106"/>
  <c r="J81" i="106"/>
  <c r="K81" i="106"/>
  <c r="D82" i="106"/>
  <c r="E82" i="106"/>
  <c r="F82" i="106"/>
  <c r="G82" i="106"/>
  <c r="H82" i="106"/>
  <c r="I82" i="106"/>
  <c r="J82" i="106"/>
  <c r="K82" i="106"/>
  <c r="D83" i="106"/>
  <c r="E83" i="106"/>
  <c r="F83" i="106"/>
  <c r="G83" i="106"/>
  <c r="H83" i="106"/>
  <c r="I83" i="106"/>
  <c r="J83" i="106"/>
  <c r="K83" i="106"/>
  <c r="D84" i="106"/>
  <c r="E84" i="106"/>
  <c r="F84" i="106"/>
  <c r="G84" i="106"/>
  <c r="H84" i="106"/>
  <c r="I84" i="106"/>
  <c r="J84" i="106"/>
  <c r="K84" i="106"/>
  <c r="D85" i="106"/>
  <c r="E85" i="106"/>
  <c r="F85" i="106"/>
  <c r="G85" i="106"/>
  <c r="H85" i="106"/>
  <c r="I85" i="106"/>
  <c r="J85" i="106"/>
  <c r="K85" i="106"/>
  <c r="D86" i="106"/>
  <c r="E86" i="106"/>
  <c r="F86" i="106"/>
  <c r="G86" i="106"/>
  <c r="H86" i="106"/>
  <c r="I86" i="106"/>
  <c r="J86" i="106"/>
  <c r="K86" i="106"/>
  <c r="D87" i="106"/>
  <c r="E87" i="106"/>
  <c r="F87" i="106"/>
  <c r="G87" i="106"/>
  <c r="H87" i="106"/>
  <c r="I87" i="106"/>
  <c r="J87" i="106"/>
  <c r="K87" i="106"/>
  <c r="D88" i="106"/>
  <c r="E88" i="106"/>
  <c r="F88" i="106"/>
  <c r="G88" i="106"/>
  <c r="H88" i="106"/>
  <c r="I88" i="106"/>
  <c r="J88" i="106"/>
  <c r="K88" i="106"/>
  <c r="D89" i="106"/>
  <c r="E89" i="106"/>
  <c r="F89" i="106"/>
  <c r="G89" i="106"/>
  <c r="H89" i="106"/>
  <c r="I89" i="106"/>
  <c r="J89" i="106"/>
  <c r="K89" i="106"/>
  <c r="D90" i="106"/>
  <c r="E90" i="106"/>
  <c r="F90" i="106"/>
  <c r="G90" i="106"/>
  <c r="H90" i="106"/>
  <c r="I90" i="106"/>
  <c r="J90" i="106"/>
  <c r="K90" i="106"/>
  <c r="H71" i="106"/>
  <c r="I71" i="106"/>
  <c r="J71" i="106"/>
  <c r="K71" i="106"/>
  <c r="G71" i="106"/>
  <c r="F71" i="106"/>
  <c r="E71" i="106"/>
  <c r="D71" i="106"/>
  <c r="C72" i="106"/>
  <c r="C73" i="106"/>
  <c r="C74" i="106"/>
  <c r="C75" i="106"/>
  <c r="C76" i="106"/>
  <c r="C77" i="106"/>
  <c r="C78" i="106"/>
  <c r="C79" i="106"/>
  <c r="C80" i="106"/>
  <c r="C81" i="106"/>
  <c r="C82" i="106"/>
  <c r="C83" i="106"/>
  <c r="C84" i="106"/>
  <c r="C85" i="106"/>
  <c r="C86" i="106"/>
  <c r="C87" i="106"/>
  <c r="C88" i="106"/>
  <c r="C89" i="106"/>
  <c r="C90" i="106"/>
  <c r="C71" i="106"/>
  <c r="G91" i="106" l="1"/>
  <c r="K91" i="106"/>
  <c r="E91" i="106"/>
  <c r="M71" i="106"/>
  <c r="F91" i="106"/>
  <c r="J91" i="106"/>
  <c r="E62" i="106"/>
  <c r="D62" i="106"/>
  <c r="C62" i="106"/>
  <c r="F61" i="106"/>
  <c r="L90" i="106" s="1"/>
  <c r="F60" i="106"/>
  <c r="L89" i="106" s="1"/>
  <c r="F59" i="106"/>
  <c r="L88" i="106" s="1"/>
  <c r="F58" i="106"/>
  <c r="L87" i="106" s="1"/>
  <c r="F57" i="106"/>
  <c r="L86" i="106" s="1"/>
  <c r="F56" i="106"/>
  <c r="L85" i="106" s="1"/>
  <c r="F55" i="106"/>
  <c r="L84" i="106" s="1"/>
  <c r="F54" i="106"/>
  <c r="L83" i="106" s="1"/>
  <c r="F53" i="106"/>
  <c r="L82" i="106" s="1"/>
  <c r="F52" i="106"/>
  <c r="L81" i="106" s="1"/>
  <c r="F51" i="106"/>
  <c r="L80" i="106" s="1"/>
  <c r="F50" i="106"/>
  <c r="L79" i="106" s="1"/>
  <c r="F49" i="106"/>
  <c r="L78" i="106" s="1"/>
  <c r="F48" i="106"/>
  <c r="L77" i="106" s="1"/>
  <c r="F47" i="106"/>
  <c r="L76" i="106" s="1"/>
  <c r="F46" i="106"/>
  <c r="L75" i="106" s="1"/>
  <c r="F45" i="106"/>
  <c r="L74" i="106" s="1"/>
  <c r="F44" i="106"/>
  <c r="L73" i="106" s="1"/>
  <c r="F43" i="106"/>
  <c r="F42" i="106"/>
  <c r="L71" i="106" s="1"/>
  <c r="F62" i="106" l="1"/>
  <c r="L72" i="106"/>
  <c r="L91" i="106"/>
  <c r="I91" i="106"/>
  <c r="H91" i="106"/>
  <c r="D91" i="106"/>
  <c r="M72" i="106"/>
  <c r="M73" i="106"/>
  <c r="M74" i="106"/>
  <c r="M75" i="106" l="1"/>
  <c r="M76" i="106" l="1"/>
  <c r="M77" i="106" l="1"/>
  <c r="K34" i="106"/>
  <c r="J34" i="106"/>
  <c r="I34" i="106"/>
  <c r="H34" i="106"/>
  <c r="G34" i="106"/>
  <c r="F34" i="106"/>
  <c r="E34" i="106"/>
  <c r="D34" i="106"/>
  <c r="C34" i="106"/>
  <c r="L33" i="106"/>
  <c r="L32" i="106"/>
  <c r="L31" i="106"/>
  <c r="L30" i="106"/>
  <c r="L29" i="106"/>
  <c r="L28" i="106"/>
  <c r="L27" i="106"/>
  <c r="L26" i="106"/>
  <c r="L25" i="106"/>
  <c r="L24" i="106"/>
  <c r="L23" i="106"/>
  <c r="L22" i="106"/>
  <c r="L21" i="106"/>
  <c r="L20" i="106"/>
  <c r="L19" i="106"/>
  <c r="L18" i="106"/>
  <c r="L17" i="106"/>
  <c r="L16" i="106"/>
  <c r="L15" i="106"/>
  <c r="L14" i="106"/>
  <c r="M78" i="106" l="1"/>
  <c r="L34" i="106"/>
  <c r="M79" i="106" l="1"/>
  <c r="M80" i="106" l="1"/>
  <c r="M81" i="106" l="1"/>
  <c r="M82" i="106" l="1"/>
  <c r="M83" i="106" l="1"/>
  <c r="M84" i="106" l="1"/>
  <c r="M85" i="106" l="1"/>
  <c r="M86" i="106" l="1"/>
  <c r="M87" i="106" l="1"/>
  <c r="M88" i="106" l="1"/>
  <c r="M89" i="106" l="1"/>
  <c r="M90" i="106" l="1"/>
  <c r="M91" i="106" s="1"/>
  <c r="C91" i="106"/>
</calcChain>
</file>

<file path=xl/sharedStrings.xml><?xml version="1.0" encoding="utf-8"?>
<sst xmlns="http://schemas.openxmlformats.org/spreadsheetml/2006/main" count="109" uniqueCount="46">
  <si>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</si>
  <si>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</si>
  <si>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</si>
  <si>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</si>
  <si>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</si>
  <si>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</si>
  <si>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</si>
  <si>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</si>
  <si>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</si>
  <si>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</si>
  <si>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</si>
  <si>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</si>
  <si>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</si>
  <si>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</si>
  <si>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</si>
  <si>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</si>
  <si>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</si>
  <si>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</si>
  <si>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</si>
  <si>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</si>
  <si>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</si>
  <si>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</si>
  <si>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</si>
  <si>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</si>
  <si>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</si>
  <si>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</si>
  <si>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</si>
  <si>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</si>
  <si>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</si>
  <si>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</si>
  <si>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</si>
  <si>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</si>
  <si>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</si>
  <si>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</si>
  <si>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</si>
  <si>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</si>
  <si>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</si>
  <si>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</si>
  <si>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NOTA:</t>
  </si>
  <si>
    <t>FGP, FFM Y FOFIR</t>
  </si>
  <si>
    <t>Ministrado conforme a lo señalado en el párrafo segundo del artículo 6° de la Ley de Coordinacion Fiscal</t>
  </si>
  <si>
    <t>PARTICIPACIONES FEDERALES MINISTRADAS A LOS MUNICIPIOS EN EL MES DE AGOSTO DEL EJERCICIO FISCAL 2020</t>
  </si>
  <si>
    <t>FEIEF correspondiente</t>
  </si>
  <si>
    <t>al mes de julio 2020</t>
  </si>
  <si>
    <t>(INCLUYE FEIEF CORRESPONDIENTE AL MES DE JULIO DE 2020)</t>
  </si>
  <si>
    <t>DISTRIBUCION FEIEF CORRESPONDIENTE AL MES DEJULIO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</si>
</sst>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7" applyNumberFormat="0" applyAlignment="0" applyProtection="0"/>
    <xf numFmtId="0" fontId="17" fillId="18" borderId="8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20" fillId="8" borderId="7" applyNumberFormat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4" borderId="0" applyNumberFormat="0" applyBorder="0" applyAlignment="0" applyProtection="0"/>
    <xf numFmtId="44" fontId="1" fillId="0" borderId="0" applyFont="0" applyFill="0" applyBorder="0" applyAlignment="0" applyProtection="0"/>
    <xf numFmtId="0" fontId="22" fillId="23" borderId="0" applyNumberFormat="0" applyBorder="0" applyAlignment="0" applyProtection="0"/>
    <xf numFmtId="0" fontId="29" fillId="0" borderId="0"/>
    <xf numFmtId="0" fontId="29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3" fillId="17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19" fillId="0" borderId="13" applyNumberFormat="0" applyFill="0" applyAlignment="0" applyProtection="0"/>
    <xf numFmtId="0" fontId="28" fillId="0" borderId="14" applyNumberFormat="0" applyFill="0" applyAlignment="0" applyProtection="0"/>
    <xf numFmtId="164" fontId="30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3" fontId="9" fillId="0" borderId="2" xfId="0" applyNumberFormat="1" applyFont="1" applyBorder="1"/>
    <xf numFmtId="0" fontId="9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9" fillId="0" borderId="2" xfId="2" applyFont="1" applyBorder="1" applyAlignment="1">
      <alignment wrapText="1"/>
    </xf>
    <xf numFmtId="3" fontId="9" fillId="0" borderId="2" xfId="2" applyNumberFormat="1" applyFont="1" applyBorder="1"/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/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8" fillId="2" borderId="2" xfId="0" applyNumberFormat="1" applyFont="1" applyFill="1" applyBorder="1"/>
    <xf numFmtId="3" fontId="8" fillId="2" borderId="2" xfId="2" applyNumberFormat="1" applyFont="1" applyFill="1" applyBorder="1"/>
    <xf numFmtId="0" fontId="2" fillId="0" borderId="0" xfId="0" applyFont="1"/>
    <xf numFmtId="0" fontId="9" fillId="0" borderId="2" xfId="2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2" borderId="2" xfId="0" applyNumberFormat="1" applyFont="1" applyFill="1" applyBorder="1"/>
    <xf numFmtId="0" fontId="1" fillId="0" borderId="0" xfId="0" applyFont="1" applyFill="1" applyBorder="1" applyAlignment="1">
      <alignment horizontal="right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0" fillId="0" borderId="0" xfId="0"/>
    <xf numFmtId="0" fontId="9" fillId="0" borderId="2" xfId="0" applyFont="1" applyBorder="1" applyAlignment="1">
      <alignment horizontal="center"/>
    </xf>
    <xf numFmtId="4" fontId="9" fillId="0" borderId="2" xfId="0" applyNumberFormat="1" applyFont="1" applyBorder="1"/>
    <xf numFmtId="0" fontId="9" fillId="0" borderId="2" xfId="0" applyFont="1" applyBorder="1" applyAlignment="1">
      <alignment wrapText="1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2" applyFont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AD92"/>
  <sheetViews>
    <sheetView tabSelected="1" workbookViewId="0">
      <selection activeCell="A8" sqref="A8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0" width="13.85546875" customWidth="1"/>
    <col min="11" max="11" width="11.5703125" customWidth="1"/>
    <col min="12" max="12" width="13.85546875" customWidth="1"/>
  </cols>
  <sheetData>
    <row r="3" spans="1:30" ht="16.5" x14ac:dyDescent="0.25">
      <c r="A3" s="43" t="s">
        <v>17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30" ht="13.5" customHeight="1" x14ac:dyDescent="0.2">
      <c r="A4" s="44" t="s">
        <v>21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30" ht="13.5" customHeight="1" x14ac:dyDescent="0.2">
      <c r="A5" s="45" t="s">
        <v>20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30" ht="13.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30" ht="13.5" customHeight="1" x14ac:dyDescent="0.2">
      <c r="A7" s="46" t="s">
        <v>26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30" ht="13.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30" ht="13.5" customHeight="1" x14ac:dyDescent="0.2">
      <c r="A9" s="46" t="s">
        <v>41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</row>
    <row r="10" spans="1:30" ht="13.5" customHeight="1" x14ac:dyDescent="0.2">
      <c r="L10" s="8" t="s">
        <v>23</v>
      </c>
    </row>
    <row r="11" spans="1:30" ht="20.100000000000001" customHeight="1" x14ac:dyDescent="0.2">
      <c r="A11" s="40" t="s">
        <v>1</v>
      </c>
      <c r="B11" s="40" t="s">
        <v>37</v>
      </c>
      <c r="C11" s="34" t="s">
        <v>28</v>
      </c>
      <c r="D11" s="34" t="s">
        <v>29</v>
      </c>
      <c r="E11" s="34" t="s">
        <v>27</v>
      </c>
      <c r="F11" s="34" t="s">
        <v>30</v>
      </c>
      <c r="G11" s="34" t="s">
        <v>31</v>
      </c>
      <c r="H11" s="37" t="s">
        <v>32</v>
      </c>
      <c r="I11" s="34" t="s">
        <v>33</v>
      </c>
      <c r="J11" s="34" t="s">
        <v>34</v>
      </c>
      <c r="K11" s="34" t="s">
        <v>35</v>
      </c>
      <c r="L11" s="34" t="s">
        <v>36</v>
      </c>
    </row>
    <row r="12" spans="1:30" ht="20.100000000000001" customHeight="1" x14ac:dyDescent="0.2">
      <c r="A12" s="41"/>
      <c r="B12" s="41"/>
      <c r="C12" s="35"/>
      <c r="D12" s="35"/>
      <c r="E12" s="35"/>
      <c r="F12" s="35"/>
      <c r="G12" s="35"/>
      <c r="H12" s="38"/>
      <c r="I12" s="35"/>
      <c r="J12" s="35"/>
      <c r="K12" s="35"/>
      <c r="L12" s="35"/>
    </row>
    <row r="13" spans="1:30" ht="20.100000000000001" customHeight="1" x14ac:dyDescent="0.2">
      <c r="A13" s="42"/>
      <c r="B13" s="42"/>
      <c r="C13" s="36"/>
      <c r="D13" s="36"/>
      <c r="E13" s="36"/>
      <c r="F13" s="36"/>
      <c r="G13" s="36"/>
      <c r="H13" s="39"/>
      <c r="I13" s="36"/>
      <c r="J13" s="36"/>
      <c r="K13" s="36"/>
      <c r="L13" s="36"/>
    </row>
    <row r="14" spans="1:30" ht="13.5" customHeight="1" x14ac:dyDescent="0.2">
      <c r="A14" s="9">
        <v>1</v>
      </c>
      <c r="B14" s="3" t="s">
        <v>3</v>
      </c>
      <c r="C14" s="2">
        <v>3611889.29</v>
      </c>
      <c r="D14" s="2">
        <v>1335670.81</v>
      </c>
      <c r="E14" s="2">
        <v>72856.929999999993</v>
      </c>
      <c r="F14" s="2">
        <v>127132.69</v>
      </c>
      <c r="G14" s="2">
        <v>121540.04</v>
      </c>
      <c r="H14" s="2">
        <v>0</v>
      </c>
      <c r="I14" s="2">
        <v>7321.45</v>
      </c>
      <c r="J14" s="2">
        <v>19861.38</v>
      </c>
      <c r="K14" s="2">
        <v>0</v>
      </c>
      <c r="L14" s="2">
        <f>SUM(C14:K14)</f>
        <v>5296272.59</v>
      </c>
      <c r="N14" s="10"/>
      <c r="O14" s="17"/>
      <c r="P14" s="10"/>
      <c r="Q14" s="10"/>
      <c r="R14" s="10"/>
      <c r="S14" s="11"/>
      <c r="T14" s="11"/>
      <c r="U14" s="11"/>
      <c r="V14" s="11"/>
      <c r="W14" s="10"/>
      <c r="X14" s="10"/>
      <c r="Y14" s="10"/>
      <c r="Z14" s="10"/>
      <c r="AA14" s="10"/>
      <c r="AB14" s="10"/>
      <c r="AC14" s="10"/>
      <c r="AD14" s="10"/>
    </row>
    <row r="15" spans="1:30" ht="13.5" customHeight="1" x14ac:dyDescent="0.2">
      <c r="A15" s="9">
        <v>2</v>
      </c>
      <c r="B15" s="3" t="s">
        <v>4</v>
      </c>
      <c r="C15" s="2">
        <v>2558175.36</v>
      </c>
      <c r="D15" s="2">
        <v>884580.23</v>
      </c>
      <c r="E15" s="2">
        <v>106140.02</v>
      </c>
      <c r="F15" s="2">
        <v>51927.77</v>
      </c>
      <c r="G15" s="2">
        <v>49394.16</v>
      </c>
      <c r="H15" s="2">
        <v>7268</v>
      </c>
      <c r="I15" s="2">
        <v>5750.31</v>
      </c>
      <c r="J15" s="2">
        <v>15599.24</v>
      </c>
      <c r="K15" s="2">
        <v>0</v>
      </c>
      <c r="L15" s="2">
        <f t="shared" ref="L15:L33" si="0">SUM(C15:K15)</f>
        <v>3678835.0900000003</v>
      </c>
      <c r="N15" s="10"/>
      <c r="O15" s="17"/>
      <c r="P15" s="10"/>
      <c r="Q15" s="10"/>
      <c r="R15" s="10"/>
      <c r="S15" s="11"/>
      <c r="T15" s="11"/>
      <c r="U15" s="11"/>
      <c r="V15" s="11"/>
      <c r="W15" s="10"/>
      <c r="X15" s="10"/>
      <c r="Y15" s="10"/>
      <c r="Z15" s="10"/>
      <c r="AA15" s="10"/>
      <c r="AB15" s="10"/>
      <c r="AC15" s="10"/>
      <c r="AD15" s="10"/>
    </row>
    <row r="16" spans="1:30" ht="13.5" customHeight="1" x14ac:dyDescent="0.2">
      <c r="A16" s="9">
        <v>3</v>
      </c>
      <c r="B16" s="3" t="s">
        <v>18</v>
      </c>
      <c r="C16" s="2">
        <v>2909649.75</v>
      </c>
      <c r="D16" s="2">
        <v>815675.97</v>
      </c>
      <c r="E16" s="2">
        <v>112290.15</v>
      </c>
      <c r="F16" s="2">
        <v>37994.870000000003</v>
      </c>
      <c r="G16" s="2">
        <v>36013.360000000001</v>
      </c>
      <c r="H16" s="2">
        <v>263026</v>
      </c>
      <c r="I16" s="2">
        <v>9422.9500000000007</v>
      </c>
      <c r="J16" s="2">
        <v>25562.26</v>
      </c>
      <c r="K16" s="2">
        <v>0</v>
      </c>
      <c r="L16" s="2">
        <f t="shared" si="0"/>
        <v>4209635.3099999996</v>
      </c>
      <c r="N16" s="10"/>
      <c r="O16" s="17"/>
      <c r="P16" s="10"/>
      <c r="Q16" s="10"/>
      <c r="R16" s="10"/>
      <c r="S16" s="11"/>
      <c r="T16" s="11"/>
      <c r="U16" s="11"/>
      <c r="V16" s="11"/>
      <c r="W16" s="10"/>
      <c r="X16" s="10"/>
      <c r="Y16" s="10"/>
      <c r="Z16" s="10"/>
      <c r="AA16" s="10"/>
      <c r="AB16" s="10"/>
      <c r="AC16" s="10"/>
      <c r="AD16" s="10"/>
    </row>
    <row r="17" spans="1:30" ht="13.5" customHeight="1" x14ac:dyDescent="0.2">
      <c r="A17" s="9">
        <v>4</v>
      </c>
      <c r="B17" s="3" t="s">
        <v>19</v>
      </c>
      <c r="C17" s="2">
        <v>4365746.5</v>
      </c>
      <c r="D17" s="2">
        <v>2461433.2999999998</v>
      </c>
      <c r="E17" s="2">
        <v>93477.97</v>
      </c>
      <c r="F17" s="2">
        <v>309683.36</v>
      </c>
      <c r="G17" s="2">
        <v>435624.08</v>
      </c>
      <c r="H17" s="2">
        <v>15460684</v>
      </c>
      <c r="I17" s="2">
        <v>18263.87</v>
      </c>
      <c r="J17" s="2">
        <v>49545.599999999999</v>
      </c>
      <c r="K17" s="2">
        <v>0</v>
      </c>
      <c r="L17" s="2">
        <f t="shared" si="0"/>
        <v>23194458.680000003</v>
      </c>
      <c r="N17" s="10"/>
      <c r="O17" s="17"/>
      <c r="P17" s="10"/>
      <c r="Q17" s="10"/>
      <c r="R17" s="10"/>
      <c r="S17" s="11"/>
      <c r="T17" s="11"/>
      <c r="U17" s="11"/>
      <c r="V17" s="11"/>
      <c r="W17" s="10"/>
      <c r="X17" s="10"/>
      <c r="Y17" s="10"/>
      <c r="Z17" s="10"/>
      <c r="AA17" s="10"/>
      <c r="AB17" s="10"/>
      <c r="AC17" s="10"/>
      <c r="AD17" s="10"/>
    </row>
    <row r="18" spans="1:30" ht="13.5" customHeight="1" x14ac:dyDescent="0.2">
      <c r="A18" s="9">
        <v>5</v>
      </c>
      <c r="B18" s="3" t="s">
        <v>5</v>
      </c>
      <c r="C18" s="2">
        <v>4803387.96</v>
      </c>
      <c r="D18" s="2">
        <v>1823772.29</v>
      </c>
      <c r="E18" s="2">
        <v>57119.81</v>
      </c>
      <c r="F18" s="2">
        <v>231247.91</v>
      </c>
      <c r="G18" s="2">
        <v>224767.35</v>
      </c>
      <c r="H18" s="2">
        <v>2313544</v>
      </c>
      <c r="I18" s="2">
        <v>10784.05</v>
      </c>
      <c r="J18" s="2">
        <v>29254.61</v>
      </c>
      <c r="K18" s="2">
        <v>0</v>
      </c>
      <c r="L18" s="2">
        <f t="shared" si="0"/>
        <v>9493877.9800000004</v>
      </c>
      <c r="N18" s="10"/>
      <c r="O18" s="17"/>
      <c r="P18" s="10"/>
      <c r="Q18" s="10"/>
      <c r="R18" s="10"/>
      <c r="S18" s="11"/>
      <c r="T18" s="11"/>
      <c r="U18" s="11"/>
      <c r="V18" s="11"/>
      <c r="W18" s="10"/>
      <c r="X18" s="10"/>
      <c r="Y18" s="10"/>
      <c r="Z18" s="10"/>
      <c r="AA18" s="10"/>
      <c r="AB18" s="10"/>
      <c r="AC18" s="10"/>
      <c r="AD18" s="10"/>
    </row>
    <row r="19" spans="1:30" ht="13.5" customHeight="1" x14ac:dyDescent="0.2">
      <c r="A19" s="9">
        <v>6</v>
      </c>
      <c r="B19" s="3" t="s">
        <v>15</v>
      </c>
      <c r="C19" s="2">
        <v>2020553.99</v>
      </c>
      <c r="D19" s="2">
        <v>600755.93000000005</v>
      </c>
      <c r="E19" s="2">
        <v>173610.63</v>
      </c>
      <c r="F19" s="2">
        <v>112550.81</v>
      </c>
      <c r="G19" s="2">
        <v>106022.98</v>
      </c>
      <c r="H19" s="2">
        <v>386186</v>
      </c>
      <c r="I19" s="2">
        <v>7253.34</v>
      </c>
      <c r="J19" s="2">
        <v>19676.63</v>
      </c>
      <c r="K19" s="2">
        <v>0</v>
      </c>
      <c r="L19" s="2">
        <f t="shared" si="0"/>
        <v>3426610.3099999996</v>
      </c>
      <c r="N19" s="10"/>
      <c r="O19" s="17"/>
      <c r="P19" s="10"/>
      <c r="Q19" s="10"/>
      <c r="R19" s="10"/>
      <c r="S19" s="11"/>
      <c r="T19" s="11"/>
      <c r="U19" s="11"/>
      <c r="V19" s="11"/>
      <c r="W19" s="10"/>
      <c r="X19" s="10"/>
      <c r="Y19" s="10"/>
      <c r="Z19" s="10"/>
      <c r="AA19" s="10"/>
      <c r="AB19" s="10"/>
      <c r="AC19" s="10"/>
      <c r="AD19" s="10"/>
    </row>
    <row r="20" spans="1:30" x14ac:dyDescent="0.2">
      <c r="A20" s="9">
        <v>7</v>
      </c>
      <c r="B20" s="3" t="s">
        <v>16</v>
      </c>
      <c r="C20" s="2">
        <v>2152241.38</v>
      </c>
      <c r="D20" s="2">
        <v>539506.38</v>
      </c>
      <c r="E20" s="2">
        <v>170354.67</v>
      </c>
      <c r="F20" s="2">
        <v>38714.49</v>
      </c>
      <c r="G20" s="2">
        <v>36546.54</v>
      </c>
      <c r="H20" s="2">
        <v>1192159</v>
      </c>
      <c r="I20" s="2">
        <v>8133.55</v>
      </c>
      <c r="J20" s="2">
        <v>22064.41</v>
      </c>
      <c r="K20" s="2">
        <v>0</v>
      </c>
      <c r="L20" s="2">
        <f t="shared" si="0"/>
        <v>4159720.42</v>
      </c>
      <c r="N20" s="10"/>
      <c r="O20" s="17"/>
      <c r="P20" s="10"/>
      <c r="Q20" s="10"/>
      <c r="R20" s="10"/>
      <c r="S20" s="11"/>
      <c r="T20" s="11"/>
      <c r="U20" s="11"/>
      <c r="V20" s="11"/>
      <c r="W20" s="10"/>
      <c r="X20" s="10"/>
      <c r="Y20" s="10"/>
      <c r="Z20" s="10"/>
      <c r="AA20" s="10"/>
      <c r="AB20" s="10"/>
      <c r="AC20" s="10"/>
      <c r="AD20" s="10"/>
    </row>
    <row r="21" spans="1:30" x14ac:dyDescent="0.2">
      <c r="A21" s="9">
        <v>8</v>
      </c>
      <c r="B21" s="3" t="s">
        <v>6</v>
      </c>
      <c r="C21" s="2">
        <v>3154786.67</v>
      </c>
      <c r="D21" s="2">
        <v>1166203.08</v>
      </c>
      <c r="E21" s="2">
        <v>83348.33</v>
      </c>
      <c r="F21" s="2">
        <v>94462.31</v>
      </c>
      <c r="G21" s="2">
        <v>90348.58</v>
      </c>
      <c r="H21" s="2">
        <v>29730</v>
      </c>
      <c r="I21" s="2">
        <v>6406.13</v>
      </c>
      <c r="J21" s="2">
        <v>17378.34</v>
      </c>
      <c r="K21" s="2">
        <v>0</v>
      </c>
      <c r="L21" s="2">
        <f t="shared" si="0"/>
        <v>4642663.4399999995</v>
      </c>
      <c r="N21" s="10"/>
      <c r="O21" s="17"/>
      <c r="P21" s="10"/>
      <c r="Q21" s="10"/>
      <c r="R21" s="10"/>
      <c r="S21" s="11"/>
      <c r="T21" s="11"/>
      <c r="U21" s="11"/>
      <c r="V21" s="11"/>
      <c r="W21" s="10"/>
      <c r="X21" s="10"/>
      <c r="Y21" s="10"/>
      <c r="Z21" s="10"/>
      <c r="AA21" s="10"/>
      <c r="AB21" s="10"/>
      <c r="AC21" s="10"/>
      <c r="AD21" s="10"/>
    </row>
    <row r="22" spans="1:30" x14ac:dyDescent="0.2">
      <c r="A22" s="9">
        <v>9</v>
      </c>
      <c r="B22" s="3" t="s">
        <v>7</v>
      </c>
      <c r="C22" s="2">
        <v>2884069.25</v>
      </c>
      <c r="D22" s="2">
        <v>991437.37</v>
      </c>
      <c r="E22" s="2">
        <v>93477.97</v>
      </c>
      <c r="F22" s="2">
        <v>58917.95</v>
      </c>
      <c r="G22" s="2">
        <v>55846.45</v>
      </c>
      <c r="H22" s="2">
        <v>8806</v>
      </c>
      <c r="I22" s="2">
        <v>6330.48</v>
      </c>
      <c r="J22" s="2">
        <v>17173.12</v>
      </c>
      <c r="K22" s="2">
        <v>0</v>
      </c>
      <c r="L22" s="2">
        <f t="shared" si="0"/>
        <v>4116058.5900000008</v>
      </c>
      <c r="N22" s="10"/>
      <c r="O22" s="17"/>
      <c r="P22" s="10"/>
      <c r="Q22" s="10"/>
      <c r="R22" s="10"/>
      <c r="S22" s="11"/>
      <c r="T22" s="11"/>
      <c r="U22" s="11"/>
      <c r="V22" s="11"/>
      <c r="W22" s="10"/>
      <c r="X22" s="10"/>
      <c r="Y22" s="10"/>
      <c r="Z22" s="10"/>
      <c r="AA22" s="10"/>
      <c r="AB22" s="10"/>
      <c r="AC22" s="10"/>
      <c r="AD22" s="10"/>
    </row>
    <row r="23" spans="1:30" x14ac:dyDescent="0.2">
      <c r="A23" s="9">
        <v>10</v>
      </c>
      <c r="B23" s="3" t="s">
        <v>14</v>
      </c>
      <c r="C23" s="2">
        <v>1892984.32</v>
      </c>
      <c r="D23" s="2">
        <v>574911.44999999995</v>
      </c>
      <c r="E23" s="2">
        <v>162938.32999999999</v>
      </c>
      <c r="F23" s="2">
        <v>44290.13</v>
      </c>
      <c r="G23" s="2">
        <v>41921.71</v>
      </c>
      <c r="H23" s="2">
        <v>0</v>
      </c>
      <c r="I23" s="2">
        <v>5624.56</v>
      </c>
      <c r="J23" s="2">
        <v>15258.11</v>
      </c>
      <c r="K23" s="2">
        <v>0</v>
      </c>
      <c r="L23" s="2">
        <f t="shared" si="0"/>
        <v>2737928.61</v>
      </c>
      <c r="N23" s="10"/>
      <c r="O23" s="17"/>
      <c r="P23" s="10"/>
      <c r="Q23" s="10"/>
      <c r="R23" s="10"/>
      <c r="S23" s="11"/>
      <c r="T23" s="11"/>
      <c r="U23" s="11"/>
      <c r="V23" s="11"/>
      <c r="W23" s="10"/>
      <c r="X23" s="10"/>
      <c r="Y23" s="10"/>
      <c r="Z23" s="10"/>
      <c r="AA23" s="10"/>
      <c r="AB23" s="10"/>
      <c r="AC23" s="10"/>
      <c r="AD23" s="10"/>
    </row>
    <row r="24" spans="1:30" x14ac:dyDescent="0.2">
      <c r="A24" s="9">
        <v>11</v>
      </c>
      <c r="B24" s="3" t="s">
        <v>8</v>
      </c>
      <c r="C24" s="2">
        <v>3066933.91</v>
      </c>
      <c r="D24" s="2">
        <v>1136898.71</v>
      </c>
      <c r="E24" s="2">
        <v>92392.65</v>
      </c>
      <c r="F24" s="2">
        <v>118045.75999999999</v>
      </c>
      <c r="G24" s="2">
        <v>111864.45</v>
      </c>
      <c r="H24" s="2">
        <v>9890</v>
      </c>
      <c r="I24" s="2">
        <v>7622.87</v>
      </c>
      <c r="J24" s="2">
        <v>20679.05</v>
      </c>
      <c r="K24" s="2">
        <v>0</v>
      </c>
      <c r="L24" s="2">
        <f t="shared" si="0"/>
        <v>4564327.4000000004</v>
      </c>
      <c r="N24" s="10"/>
      <c r="O24" s="17"/>
      <c r="P24" s="10"/>
      <c r="Q24" s="10"/>
      <c r="R24" s="10"/>
      <c r="S24" s="11"/>
      <c r="T24" s="11"/>
      <c r="U24" s="11"/>
      <c r="V24" s="11"/>
      <c r="W24" s="10"/>
      <c r="X24" s="10"/>
      <c r="Y24" s="10"/>
      <c r="Z24" s="10"/>
      <c r="AA24" s="10"/>
      <c r="AB24" s="10"/>
      <c r="AC24" s="10"/>
      <c r="AD24" s="10"/>
    </row>
    <row r="25" spans="1:30" x14ac:dyDescent="0.2">
      <c r="A25" s="9">
        <v>12</v>
      </c>
      <c r="B25" s="3" t="s">
        <v>9</v>
      </c>
      <c r="C25" s="2">
        <v>3250349.43</v>
      </c>
      <c r="D25" s="2">
        <v>1175811.45</v>
      </c>
      <c r="E25" s="2">
        <v>79187.95</v>
      </c>
      <c r="F25" s="2">
        <v>77064.91</v>
      </c>
      <c r="G25" s="2">
        <v>72975.789999999994</v>
      </c>
      <c r="H25" s="2">
        <v>738631</v>
      </c>
      <c r="I25" s="2">
        <v>6153.51</v>
      </c>
      <c r="J25" s="2">
        <v>16693.04</v>
      </c>
      <c r="K25" s="2">
        <v>0</v>
      </c>
      <c r="L25" s="2">
        <f t="shared" si="0"/>
        <v>5416867.0800000001</v>
      </c>
      <c r="N25" s="10"/>
      <c r="O25" s="17"/>
      <c r="P25" s="10"/>
      <c r="Q25" s="10"/>
      <c r="R25" s="10"/>
      <c r="S25" s="11"/>
      <c r="T25" s="11"/>
      <c r="U25" s="11"/>
      <c r="V25" s="11"/>
      <c r="W25" s="10"/>
      <c r="X25" s="10"/>
      <c r="Y25" s="10"/>
      <c r="Z25" s="10"/>
      <c r="AA25" s="10"/>
      <c r="AB25" s="10"/>
      <c r="AC25" s="10"/>
      <c r="AD25" s="10"/>
    </row>
    <row r="26" spans="1:30" x14ac:dyDescent="0.2">
      <c r="A26" s="9">
        <v>13</v>
      </c>
      <c r="B26" s="3" t="s">
        <v>10</v>
      </c>
      <c r="C26" s="2">
        <v>4486497.75</v>
      </c>
      <c r="D26" s="2">
        <v>1688824.9</v>
      </c>
      <c r="E26" s="2">
        <v>56577.15</v>
      </c>
      <c r="F26" s="2">
        <v>137730.37</v>
      </c>
      <c r="G26" s="2">
        <v>131004.88</v>
      </c>
      <c r="H26" s="2">
        <v>1382816</v>
      </c>
      <c r="I26" s="2">
        <v>7931.15</v>
      </c>
      <c r="J26" s="2">
        <v>21515.37</v>
      </c>
      <c r="K26" s="2">
        <v>0</v>
      </c>
      <c r="L26" s="2">
        <f t="shared" si="0"/>
        <v>7912897.5700000012</v>
      </c>
      <c r="N26" s="10"/>
      <c r="O26" s="17"/>
      <c r="P26" s="10"/>
      <c r="Q26" s="10"/>
      <c r="R26" s="10"/>
      <c r="S26" s="11"/>
      <c r="T26" s="11"/>
      <c r="U26" s="11"/>
      <c r="V26" s="11"/>
      <c r="W26" s="10"/>
      <c r="X26" s="10"/>
      <c r="Y26" s="10"/>
      <c r="Z26" s="10"/>
      <c r="AA26" s="10"/>
      <c r="AB26" s="10"/>
      <c r="AC26" s="10"/>
      <c r="AD26" s="10"/>
    </row>
    <row r="27" spans="1:30" x14ac:dyDescent="0.2">
      <c r="A27" s="9">
        <v>14</v>
      </c>
      <c r="B27" s="3" t="s">
        <v>25</v>
      </c>
      <c r="C27" s="2">
        <v>2224758.83</v>
      </c>
      <c r="D27" s="2">
        <v>733066.19</v>
      </c>
      <c r="E27" s="2">
        <v>122781.56</v>
      </c>
      <c r="F27" s="2">
        <v>26116.27</v>
      </c>
      <c r="G27" s="2">
        <v>24736.01</v>
      </c>
      <c r="H27" s="2">
        <v>10671</v>
      </c>
      <c r="I27" s="2">
        <v>5109.55</v>
      </c>
      <c r="J27" s="2">
        <v>13861</v>
      </c>
      <c r="K27" s="2">
        <v>0</v>
      </c>
      <c r="L27" s="2">
        <f t="shared" si="0"/>
        <v>3161100.4099999997</v>
      </c>
      <c r="N27" s="10"/>
      <c r="O27" s="17"/>
      <c r="P27" s="10"/>
      <c r="Q27" s="10"/>
      <c r="R27" s="10"/>
      <c r="S27" s="11"/>
      <c r="T27" s="11"/>
      <c r="U27" s="11"/>
      <c r="V27" s="11"/>
      <c r="W27" s="10"/>
      <c r="X27" s="10"/>
      <c r="Y27" s="10"/>
      <c r="Z27" s="10"/>
      <c r="AA27" s="10"/>
      <c r="AB27" s="10"/>
      <c r="AC27" s="10"/>
      <c r="AD27" s="10"/>
    </row>
    <row r="28" spans="1:30" x14ac:dyDescent="0.2">
      <c r="A28" s="9">
        <v>15</v>
      </c>
      <c r="B28" s="3" t="s">
        <v>24</v>
      </c>
      <c r="C28" s="2">
        <v>2853561.04</v>
      </c>
      <c r="D28" s="2">
        <v>1007493.66</v>
      </c>
      <c r="E28" s="2">
        <v>93477.97</v>
      </c>
      <c r="F28" s="2">
        <v>79421.460000000006</v>
      </c>
      <c r="G28" s="2">
        <v>75414.64</v>
      </c>
      <c r="H28" s="2">
        <v>1363430</v>
      </c>
      <c r="I28" s="2">
        <v>6084.77</v>
      </c>
      <c r="J28" s="2">
        <v>16506.560000000001</v>
      </c>
      <c r="K28" s="2">
        <v>0</v>
      </c>
      <c r="L28" s="2">
        <f t="shared" si="0"/>
        <v>5495390.0999999996</v>
      </c>
      <c r="N28" s="10"/>
      <c r="O28" s="17"/>
      <c r="P28" s="10"/>
      <c r="Q28" s="10"/>
      <c r="R28" s="10"/>
      <c r="S28" s="11"/>
      <c r="T28" s="11"/>
      <c r="U28" s="11"/>
      <c r="V28" s="11"/>
      <c r="W28" s="10"/>
      <c r="X28" s="10"/>
      <c r="Y28" s="10"/>
      <c r="Z28" s="10"/>
      <c r="AA28" s="10"/>
      <c r="AB28" s="10"/>
      <c r="AC28" s="10"/>
      <c r="AD28" s="10"/>
    </row>
    <row r="29" spans="1:30" x14ac:dyDescent="0.2">
      <c r="A29" s="9">
        <v>16</v>
      </c>
      <c r="B29" s="3" t="s">
        <v>22</v>
      </c>
      <c r="C29" s="2">
        <v>7829382.5499999998</v>
      </c>
      <c r="D29" s="2">
        <v>3411170.71</v>
      </c>
      <c r="E29" s="2">
        <v>32338.38</v>
      </c>
      <c r="F29" s="2">
        <v>309588.59000000003</v>
      </c>
      <c r="G29" s="2">
        <v>297566.03000000003</v>
      </c>
      <c r="H29" s="2">
        <v>920986</v>
      </c>
      <c r="I29" s="2">
        <v>12905.65</v>
      </c>
      <c r="J29" s="2">
        <v>35010</v>
      </c>
      <c r="K29" s="2">
        <v>0</v>
      </c>
      <c r="L29" s="2">
        <f t="shared" si="0"/>
        <v>12848947.91</v>
      </c>
      <c r="N29" s="10"/>
      <c r="O29" s="17"/>
      <c r="P29" s="10"/>
      <c r="Q29" s="10"/>
      <c r="R29" s="10"/>
      <c r="S29" s="11"/>
      <c r="T29" s="11"/>
      <c r="U29" s="11"/>
      <c r="V29" s="11"/>
      <c r="W29" s="10"/>
      <c r="X29" s="10"/>
      <c r="Y29" s="10"/>
      <c r="Z29" s="10"/>
      <c r="AA29" s="10"/>
      <c r="AB29" s="10"/>
      <c r="AC29" s="10"/>
      <c r="AD29" s="10"/>
    </row>
    <row r="30" spans="1:30" x14ac:dyDescent="0.2">
      <c r="A30" s="9">
        <v>17</v>
      </c>
      <c r="B30" s="3" t="s">
        <v>11</v>
      </c>
      <c r="C30" s="2">
        <v>3524839.11</v>
      </c>
      <c r="D30" s="2">
        <v>1273861.77</v>
      </c>
      <c r="E30" s="2">
        <v>75389.33</v>
      </c>
      <c r="F30" s="2">
        <v>136522.57</v>
      </c>
      <c r="G30" s="2">
        <v>129619.47</v>
      </c>
      <c r="H30" s="2">
        <v>599039</v>
      </c>
      <c r="I30" s="2">
        <v>7341.96</v>
      </c>
      <c r="J30" s="2">
        <v>19917.02</v>
      </c>
      <c r="K30" s="2">
        <v>0</v>
      </c>
      <c r="L30" s="2">
        <f t="shared" si="0"/>
        <v>5766530.2299999995</v>
      </c>
      <c r="N30" s="10"/>
      <c r="O30" s="17"/>
      <c r="P30" s="10"/>
      <c r="Q30" s="10"/>
      <c r="R30" s="10"/>
      <c r="S30" s="11"/>
      <c r="T30" s="11"/>
      <c r="U30" s="11"/>
      <c r="V30" s="11"/>
      <c r="W30" s="10"/>
      <c r="X30" s="10"/>
      <c r="Y30" s="10"/>
      <c r="Z30" s="10"/>
      <c r="AA30" s="10"/>
      <c r="AB30" s="10"/>
      <c r="AC30" s="10"/>
      <c r="AD30" s="10"/>
    </row>
    <row r="31" spans="1:30" x14ac:dyDescent="0.2">
      <c r="A31" s="9">
        <v>18</v>
      </c>
      <c r="B31" s="3" t="s">
        <v>2</v>
      </c>
      <c r="C31" s="2">
        <v>34572628</v>
      </c>
      <c r="D31" s="2">
        <v>14934179.119999999</v>
      </c>
      <c r="E31" s="2">
        <v>8280.5</v>
      </c>
      <c r="F31" s="2">
        <v>1235832.98</v>
      </c>
      <c r="G31" s="2">
        <v>1506298.24</v>
      </c>
      <c r="H31" s="2">
        <v>8182641</v>
      </c>
      <c r="I31" s="2">
        <v>43923.33</v>
      </c>
      <c r="J31" s="2">
        <v>119153.71</v>
      </c>
      <c r="K31" s="2">
        <v>0</v>
      </c>
      <c r="L31" s="2">
        <f t="shared" si="0"/>
        <v>60602936.879999995</v>
      </c>
      <c r="N31" s="10"/>
      <c r="O31" s="17"/>
      <c r="P31" s="10"/>
      <c r="Q31" s="10"/>
      <c r="R31" s="10"/>
      <c r="S31" s="11"/>
      <c r="T31" s="11"/>
      <c r="U31" s="11"/>
      <c r="V31" s="11"/>
      <c r="W31" s="10"/>
      <c r="X31" s="10"/>
      <c r="Y31" s="10"/>
      <c r="Z31" s="10"/>
      <c r="AA31" s="10"/>
      <c r="AB31" s="10"/>
      <c r="AC31" s="10"/>
      <c r="AD31" s="10"/>
    </row>
    <row r="32" spans="1:30" x14ac:dyDescent="0.2">
      <c r="A32" s="9">
        <v>19</v>
      </c>
      <c r="B32" s="3" t="s">
        <v>12</v>
      </c>
      <c r="C32" s="2">
        <v>3751428.99</v>
      </c>
      <c r="D32" s="2">
        <v>1436373.51</v>
      </c>
      <c r="E32" s="2">
        <v>69781.86</v>
      </c>
      <c r="F32" s="2">
        <v>104488.5</v>
      </c>
      <c r="G32" s="2">
        <v>99026.55</v>
      </c>
      <c r="H32" s="2">
        <v>282331</v>
      </c>
      <c r="I32" s="2">
        <v>7423.02</v>
      </c>
      <c r="J32" s="2">
        <v>20136.900000000001</v>
      </c>
      <c r="K32" s="2">
        <v>0</v>
      </c>
      <c r="L32" s="2">
        <f t="shared" si="0"/>
        <v>5770990.3300000001</v>
      </c>
      <c r="N32" s="10"/>
      <c r="O32" s="17"/>
      <c r="P32" s="10"/>
      <c r="Q32" s="10"/>
      <c r="R32" s="10"/>
      <c r="S32" s="11"/>
      <c r="T32" s="11"/>
      <c r="U32" s="11"/>
      <c r="V32" s="11"/>
      <c r="W32" s="10"/>
      <c r="X32" s="10"/>
      <c r="Y32" s="10"/>
      <c r="Z32" s="10"/>
      <c r="AA32" s="10"/>
      <c r="AB32" s="10"/>
      <c r="AC32" s="10"/>
      <c r="AD32" s="10"/>
    </row>
    <row r="33" spans="1:30" x14ac:dyDescent="0.2">
      <c r="A33" s="9">
        <v>20</v>
      </c>
      <c r="B33" s="3" t="s">
        <v>13</v>
      </c>
      <c r="C33" s="2">
        <v>3562749.82</v>
      </c>
      <c r="D33" s="2">
        <v>1316261.17</v>
      </c>
      <c r="E33" s="2">
        <v>84795.520000000004</v>
      </c>
      <c r="F33" s="2">
        <v>157897.5</v>
      </c>
      <c r="G33" s="2">
        <v>155953.17000000001</v>
      </c>
      <c r="H33" s="2">
        <v>762667</v>
      </c>
      <c r="I33" s="2">
        <v>10052.65</v>
      </c>
      <c r="J33" s="2">
        <v>27270.53</v>
      </c>
      <c r="K33" s="2">
        <v>0</v>
      </c>
      <c r="L33" s="2">
        <f t="shared" si="0"/>
        <v>6077647.3600000003</v>
      </c>
      <c r="N33" s="10"/>
      <c r="O33" s="17"/>
      <c r="P33" s="10"/>
      <c r="Q33" s="10"/>
      <c r="R33" s="10"/>
      <c r="S33" s="11"/>
      <c r="T33" s="11"/>
      <c r="U33" s="11"/>
      <c r="V33" s="11"/>
      <c r="W33" s="10"/>
      <c r="X33" s="10"/>
      <c r="Y33" s="10"/>
      <c r="Z33" s="10"/>
      <c r="AA33" s="10"/>
      <c r="AB33" s="10"/>
      <c r="AC33" s="10"/>
      <c r="AD33" s="10"/>
    </row>
    <row r="34" spans="1:30" x14ac:dyDescent="0.2">
      <c r="A34" s="32" t="s">
        <v>0</v>
      </c>
      <c r="B34" s="33"/>
      <c r="C34" s="18">
        <f>SUM(C14:C33)</f>
        <v>99476613.899999991</v>
      </c>
      <c r="D34" s="18">
        <f t="shared" ref="D34:L34" si="1">SUM(D14:D33)</f>
        <v>39307888</v>
      </c>
      <c r="E34" s="18">
        <f t="shared" si="1"/>
        <v>1840617.68</v>
      </c>
      <c r="F34" s="18">
        <f>SUM(F14:F33)</f>
        <v>3489631.1999999997</v>
      </c>
      <c r="G34" s="18">
        <f>SUM(G14:G33)</f>
        <v>3802484.4799999995</v>
      </c>
      <c r="H34" s="18">
        <f t="shared" si="1"/>
        <v>33914505</v>
      </c>
      <c r="I34" s="18">
        <f t="shared" si="1"/>
        <v>199839.14999999997</v>
      </c>
      <c r="J34" s="18">
        <f t="shared" si="1"/>
        <v>542116.88</v>
      </c>
      <c r="K34" s="18">
        <f t="shared" si="1"/>
        <v>0</v>
      </c>
      <c r="L34" s="18">
        <f t="shared" si="1"/>
        <v>182573696.29000005</v>
      </c>
      <c r="N34" s="12"/>
      <c r="O34" s="12"/>
      <c r="P34" s="12"/>
      <c r="Q34" s="12"/>
      <c r="R34" s="10"/>
      <c r="S34" s="11"/>
      <c r="T34" s="11"/>
      <c r="U34" s="11"/>
      <c r="V34" s="11"/>
      <c r="W34" s="10"/>
      <c r="X34" s="10"/>
      <c r="Y34" s="10"/>
      <c r="Z34" s="10"/>
      <c r="AA34" s="10"/>
      <c r="AB34" s="10"/>
      <c r="AC34" s="10"/>
      <c r="AD34" s="10"/>
    </row>
    <row r="35" spans="1:30" x14ac:dyDescent="0.2"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ht="12.75" customHeight="1" x14ac:dyDescent="0.2">
      <c r="B36" s="13"/>
      <c r="C36" s="15"/>
      <c r="D36" s="15"/>
      <c r="E36" s="15"/>
      <c r="F36" s="15"/>
      <c r="G36" s="15"/>
      <c r="H36" s="15"/>
      <c r="I36" s="15"/>
      <c r="J36" s="15"/>
      <c r="K36" s="15"/>
      <c r="L36" s="16"/>
    </row>
    <row r="37" spans="1:30" x14ac:dyDescent="0.2">
      <c r="A37" s="47" t="s">
        <v>45</v>
      </c>
      <c r="B37" s="47"/>
      <c r="C37" s="47"/>
      <c r="D37" s="47"/>
      <c r="E37" s="47"/>
      <c r="F37" s="47"/>
      <c r="G37" s="1"/>
      <c r="H37" s="1"/>
      <c r="I37" s="1"/>
      <c r="J37" s="1"/>
      <c r="K37" s="1"/>
    </row>
    <row r="38" spans="1:30" x14ac:dyDescent="0.2">
      <c r="A38" s="4"/>
      <c r="B38" s="4"/>
      <c r="C38" s="4"/>
      <c r="D38" s="4"/>
      <c r="E38" s="4"/>
      <c r="F38" s="5" t="s">
        <v>23</v>
      </c>
      <c r="G38" s="1"/>
      <c r="H38" s="1"/>
      <c r="I38" s="1"/>
      <c r="J38" s="1"/>
      <c r="K38" s="1"/>
    </row>
    <row r="39" spans="1:30" x14ac:dyDescent="0.2">
      <c r="A39" s="40" t="s">
        <v>1</v>
      </c>
      <c r="B39" s="40" t="s">
        <v>37</v>
      </c>
      <c r="C39" s="34" t="s">
        <v>28</v>
      </c>
      <c r="D39" s="34" t="s">
        <v>29</v>
      </c>
      <c r="E39" s="34" t="s">
        <v>31</v>
      </c>
      <c r="F39" s="34" t="s">
        <v>36</v>
      </c>
      <c r="G39" s="1"/>
      <c r="H39" s="1"/>
      <c r="I39" s="14"/>
      <c r="J39" s="14"/>
      <c r="K39" s="14"/>
      <c r="L39" s="14"/>
    </row>
    <row r="40" spans="1:30" x14ac:dyDescent="0.2">
      <c r="A40" s="41"/>
      <c r="B40" s="41"/>
      <c r="C40" s="35"/>
      <c r="D40" s="35"/>
      <c r="E40" s="35"/>
      <c r="F40" s="35"/>
      <c r="G40" s="1"/>
      <c r="H40" s="1"/>
      <c r="I40" s="1"/>
      <c r="J40" s="1"/>
      <c r="K40" s="1"/>
    </row>
    <row r="41" spans="1:30" x14ac:dyDescent="0.2">
      <c r="A41" s="42"/>
      <c r="B41" s="42"/>
      <c r="C41" s="36"/>
      <c r="D41" s="36"/>
      <c r="E41" s="36"/>
      <c r="F41" s="36"/>
      <c r="G41" s="1"/>
      <c r="H41" s="1"/>
      <c r="I41" s="1"/>
      <c r="J41" s="1"/>
      <c r="K41" s="1"/>
    </row>
    <row r="42" spans="1:30" x14ac:dyDescent="0.2">
      <c r="A42" s="21">
        <v>1</v>
      </c>
      <c r="B42" s="6" t="s">
        <v>3</v>
      </c>
      <c r="C42" s="7">
        <v>788654.97</v>
      </c>
      <c r="D42" s="7">
        <v>115690.08</v>
      </c>
      <c r="E42" s="7">
        <v>11484.03</v>
      </c>
      <c r="F42" s="7">
        <f t="shared" ref="F42:F61" si="2">SUM(C42:E42)</f>
        <v>915829.08</v>
      </c>
      <c r="G42" s="1"/>
      <c r="H42" s="1"/>
      <c r="I42" s="1"/>
      <c r="J42" s="1"/>
      <c r="K42" s="1"/>
    </row>
    <row r="43" spans="1:30" x14ac:dyDescent="0.2">
      <c r="A43" s="21">
        <v>2</v>
      </c>
      <c r="B43" s="6" t="s">
        <v>4</v>
      </c>
      <c r="C43" s="7">
        <v>619414.09</v>
      </c>
      <c r="D43" s="7">
        <v>55459.23</v>
      </c>
      <c r="E43" s="7">
        <v>2846.55</v>
      </c>
      <c r="F43" s="7">
        <f t="shared" si="2"/>
        <v>677719.87</v>
      </c>
      <c r="G43" s="1"/>
      <c r="H43" s="1"/>
      <c r="I43" s="1"/>
      <c r="J43" s="1"/>
      <c r="K43" s="1"/>
    </row>
    <row r="44" spans="1:30" x14ac:dyDescent="0.2">
      <c r="A44" s="21">
        <v>3</v>
      </c>
      <c r="B44" s="6" t="s">
        <v>18</v>
      </c>
      <c r="C44" s="7">
        <v>1015025.51</v>
      </c>
      <c r="D44" s="7">
        <v>35860.32</v>
      </c>
      <c r="E44" s="7">
        <v>1076.47</v>
      </c>
      <c r="F44" s="7">
        <f t="shared" si="2"/>
        <v>1051962.3</v>
      </c>
      <c r="G44" s="1"/>
      <c r="H44" s="1"/>
      <c r="I44" s="1"/>
      <c r="J44" s="1"/>
      <c r="K44" s="1"/>
    </row>
    <row r="45" spans="1:30" x14ac:dyDescent="0.2">
      <c r="A45" s="21">
        <v>4</v>
      </c>
      <c r="B45" s="6" t="s">
        <v>19</v>
      </c>
      <c r="C45" s="7">
        <v>1967355.07</v>
      </c>
      <c r="D45" s="7">
        <v>1339020.01</v>
      </c>
      <c r="E45" s="7">
        <v>1211364.49</v>
      </c>
      <c r="F45" s="7">
        <f t="shared" si="2"/>
        <v>4517739.57</v>
      </c>
      <c r="G45" s="1"/>
      <c r="H45" s="1"/>
      <c r="I45" s="1"/>
      <c r="J45" s="1"/>
      <c r="K45" s="1"/>
    </row>
    <row r="46" spans="1:30" x14ac:dyDescent="0.2">
      <c r="A46" s="21">
        <v>5</v>
      </c>
      <c r="B46" s="6" t="s">
        <v>5</v>
      </c>
      <c r="C46" s="7">
        <v>1161640.8899999999</v>
      </c>
      <c r="D46" s="7">
        <v>246280.25</v>
      </c>
      <c r="E46" s="7">
        <v>54195.78</v>
      </c>
      <c r="F46" s="7">
        <f t="shared" si="2"/>
        <v>1462116.92</v>
      </c>
    </row>
    <row r="47" spans="1:30" x14ac:dyDescent="0.2">
      <c r="A47" s="21">
        <v>6</v>
      </c>
      <c r="B47" s="6" t="s">
        <v>15</v>
      </c>
      <c r="C47" s="7">
        <v>781318.78</v>
      </c>
      <c r="D47" s="7">
        <v>87350.94</v>
      </c>
      <c r="E47" s="7">
        <v>135.21</v>
      </c>
      <c r="F47" s="7">
        <f t="shared" si="2"/>
        <v>868804.92999999993</v>
      </c>
    </row>
    <row r="48" spans="1:30" x14ac:dyDescent="0.2">
      <c r="A48" s="21">
        <v>7</v>
      </c>
      <c r="B48" s="6" t="s">
        <v>16</v>
      </c>
      <c r="C48" s="7">
        <v>876132.92</v>
      </c>
      <c r="D48" s="7">
        <v>26120.58</v>
      </c>
      <c r="E48" s="7">
        <v>31.96</v>
      </c>
      <c r="F48" s="7">
        <f t="shared" si="2"/>
        <v>902285.46</v>
      </c>
    </row>
    <row r="49" spans="1:6" x14ac:dyDescent="0.2">
      <c r="A49" s="21">
        <v>8</v>
      </c>
      <c r="B49" s="6" t="s">
        <v>6</v>
      </c>
      <c r="C49" s="7">
        <v>690058.65</v>
      </c>
      <c r="D49" s="7">
        <v>101215.72</v>
      </c>
      <c r="E49" s="7">
        <v>9437.75</v>
      </c>
      <c r="F49" s="7">
        <f t="shared" si="2"/>
        <v>800712.12</v>
      </c>
    </row>
    <row r="50" spans="1:6" x14ac:dyDescent="0.2">
      <c r="A50" s="21">
        <v>9</v>
      </c>
      <c r="B50" s="6" t="s">
        <v>7</v>
      </c>
      <c r="C50" s="7">
        <v>681909.63</v>
      </c>
      <c r="D50" s="7">
        <v>50021.81</v>
      </c>
      <c r="E50" s="7">
        <v>1745.82</v>
      </c>
      <c r="F50" s="7">
        <f t="shared" si="2"/>
        <v>733677.25999999989</v>
      </c>
    </row>
    <row r="51" spans="1:6" x14ac:dyDescent="0.2">
      <c r="A51" s="21">
        <v>10</v>
      </c>
      <c r="B51" s="6" t="s">
        <v>14</v>
      </c>
      <c r="C51" s="7">
        <v>605868.63</v>
      </c>
      <c r="D51" s="7">
        <v>37594.57</v>
      </c>
      <c r="E51" s="7">
        <v>930.62</v>
      </c>
      <c r="F51" s="7">
        <f t="shared" si="2"/>
        <v>644393.81999999995</v>
      </c>
    </row>
    <row r="52" spans="1:6" x14ac:dyDescent="0.2">
      <c r="A52" s="21">
        <v>11</v>
      </c>
      <c r="B52" s="6" t="s">
        <v>8</v>
      </c>
      <c r="C52" s="7">
        <v>821123.17</v>
      </c>
      <c r="D52" s="7">
        <v>77547.81</v>
      </c>
      <c r="E52" s="7">
        <v>2177.0300000000002</v>
      </c>
      <c r="F52" s="7">
        <f t="shared" si="2"/>
        <v>900848.01</v>
      </c>
    </row>
    <row r="53" spans="1:6" x14ac:dyDescent="0.2">
      <c r="A53" s="21">
        <v>12</v>
      </c>
      <c r="B53" s="6" t="s">
        <v>9</v>
      </c>
      <c r="C53" s="7">
        <v>662846.53</v>
      </c>
      <c r="D53" s="7">
        <v>60072.31</v>
      </c>
      <c r="E53" s="7">
        <v>1831.23</v>
      </c>
      <c r="F53" s="7">
        <f t="shared" si="2"/>
        <v>724750.07000000007</v>
      </c>
    </row>
    <row r="54" spans="1:6" x14ac:dyDescent="0.2">
      <c r="A54" s="21">
        <v>13</v>
      </c>
      <c r="B54" s="6" t="s">
        <v>10</v>
      </c>
      <c r="C54" s="7">
        <v>854331.46</v>
      </c>
      <c r="D54" s="7">
        <v>113369.63</v>
      </c>
      <c r="E54" s="7">
        <v>8051.9</v>
      </c>
      <c r="F54" s="7">
        <f t="shared" si="2"/>
        <v>975752.99</v>
      </c>
    </row>
    <row r="55" spans="1:6" x14ac:dyDescent="0.2">
      <c r="A55" s="21">
        <v>14</v>
      </c>
      <c r="B55" s="6" t="s">
        <v>25</v>
      </c>
      <c r="C55" s="7">
        <v>550392.18999999994</v>
      </c>
      <c r="D55" s="7">
        <v>21738.26</v>
      </c>
      <c r="E55" s="7">
        <v>375.17</v>
      </c>
      <c r="F55" s="7">
        <f t="shared" si="2"/>
        <v>572505.62</v>
      </c>
    </row>
    <row r="56" spans="1:6" x14ac:dyDescent="0.2">
      <c r="A56" s="21">
        <v>15</v>
      </c>
      <c r="B56" s="6" t="s">
        <v>24</v>
      </c>
      <c r="C56" s="7">
        <v>655441.89</v>
      </c>
      <c r="D56" s="7">
        <v>64101.120000000003</v>
      </c>
      <c r="E56" s="7">
        <v>2951.63</v>
      </c>
      <c r="F56" s="7">
        <f t="shared" si="2"/>
        <v>722494.64</v>
      </c>
    </row>
    <row r="57" spans="1:6" x14ac:dyDescent="0.2">
      <c r="A57" s="21">
        <v>16</v>
      </c>
      <c r="B57" s="6" t="s">
        <v>22</v>
      </c>
      <c r="C57" s="7">
        <v>1390175.91</v>
      </c>
      <c r="D57" s="7">
        <v>257045.74</v>
      </c>
      <c r="E57" s="7">
        <v>43568.18</v>
      </c>
      <c r="F57" s="7">
        <f t="shared" si="2"/>
        <v>1690789.8299999998</v>
      </c>
    </row>
    <row r="58" spans="1:6" x14ac:dyDescent="0.2">
      <c r="A58" s="21">
        <v>17</v>
      </c>
      <c r="B58" s="6" t="s">
        <v>11</v>
      </c>
      <c r="C58" s="7">
        <v>790864.43</v>
      </c>
      <c r="D58" s="7">
        <v>96481.15</v>
      </c>
      <c r="E58" s="7">
        <v>4734.68</v>
      </c>
      <c r="F58" s="7">
        <f t="shared" si="2"/>
        <v>892080.26000000013</v>
      </c>
    </row>
    <row r="59" spans="1:6" x14ac:dyDescent="0.2">
      <c r="A59" s="21">
        <v>18</v>
      </c>
      <c r="B59" s="6" t="s">
        <v>2</v>
      </c>
      <c r="C59" s="7">
        <v>4731351.5999999996</v>
      </c>
      <c r="D59" s="7">
        <v>1723714.93</v>
      </c>
      <c r="E59" s="7">
        <v>2837267.52</v>
      </c>
      <c r="F59" s="7">
        <f t="shared" si="2"/>
        <v>9292334.0499999989</v>
      </c>
    </row>
    <row r="60" spans="1:6" x14ac:dyDescent="0.2">
      <c r="A60" s="21">
        <v>19</v>
      </c>
      <c r="B60" s="6" t="s">
        <v>12</v>
      </c>
      <c r="C60" s="7">
        <v>799595.52000000002</v>
      </c>
      <c r="D60" s="7">
        <v>71672.240000000005</v>
      </c>
      <c r="E60" s="7">
        <v>2188.9499999999998</v>
      </c>
      <c r="F60" s="7">
        <f t="shared" si="2"/>
        <v>873456.71</v>
      </c>
    </row>
    <row r="61" spans="1:6" x14ac:dyDescent="0.2">
      <c r="A61" s="21">
        <v>20</v>
      </c>
      <c r="B61" s="6" t="s">
        <v>13</v>
      </c>
      <c r="C61" s="7">
        <v>1082857.01</v>
      </c>
      <c r="D61" s="7">
        <v>250292.3</v>
      </c>
      <c r="E61" s="7">
        <v>59615.26</v>
      </c>
      <c r="F61" s="7">
        <f t="shared" si="2"/>
        <v>1392764.57</v>
      </c>
    </row>
    <row r="62" spans="1:6" x14ac:dyDescent="0.2">
      <c r="A62" s="48" t="s">
        <v>0</v>
      </c>
      <c r="B62" s="49"/>
      <c r="C62" s="19">
        <f>SUM(C42:C61)</f>
        <v>21526358.850000001</v>
      </c>
      <c r="D62" s="19">
        <f t="shared" ref="D62:F62" si="3">SUM(D42:D61)</f>
        <v>4830649</v>
      </c>
      <c r="E62" s="19">
        <f t="shared" si="3"/>
        <v>4256010.2299999995</v>
      </c>
      <c r="F62" s="19">
        <f t="shared" si="3"/>
        <v>30613018.079999998</v>
      </c>
    </row>
    <row r="65" spans="1:13" x14ac:dyDescent="0.2">
      <c r="A65" s="46" t="s">
        <v>41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</row>
    <row r="66" spans="1:13" x14ac:dyDescent="0.2">
      <c r="A66" s="46" t="s">
        <v>44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</row>
    <row r="67" spans="1:13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8" t="s">
        <v>23</v>
      </c>
    </row>
    <row r="68" spans="1:13" ht="16.5" x14ac:dyDescent="0.2">
      <c r="A68" s="40" t="s">
        <v>1</v>
      </c>
      <c r="B68" s="40" t="s">
        <v>37</v>
      </c>
      <c r="C68" s="34" t="s">
        <v>28</v>
      </c>
      <c r="D68" s="34" t="s">
        <v>29</v>
      </c>
      <c r="E68" s="34" t="s">
        <v>27</v>
      </c>
      <c r="F68" s="34" t="s">
        <v>30</v>
      </c>
      <c r="G68" s="34" t="s">
        <v>31</v>
      </c>
      <c r="H68" s="37" t="s">
        <v>32</v>
      </c>
      <c r="I68" s="34" t="s">
        <v>33</v>
      </c>
      <c r="J68" s="34" t="s">
        <v>34</v>
      </c>
      <c r="K68" s="34" t="s">
        <v>35</v>
      </c>
      <c r="L68" s="25" t="s">
        <v>42</v>
      </c>
      <c r="M68" s="34" t="s">
        <v>36</v>
      </c>
    </row>
    <row r="69" spans="1:13" ht="16.5" x14ac:dyDescent="0.2">
      <c r="A69" s="41"/>
      <c r="B69" s="41"/>
      <c r="C69" s="35"/>
      <c r="D69" s="35"/>
      <c r="E69" s="35"/>
      <c r="F69" s="35"/>
      <c r="G69" s="35"/>
      <c r="H69" s="38"/>
      <c r="I69" s="35"/>
      <c r="J69" s="35"/>
      <c r="K69" s="35"/>
      <c r="L69" s="26" t="s">
        <v>43</v>
      </c>
      <c r="M69" s="35"/>
    </row>
    <row r="70" spans="1:13" x14ac:dyDescent="0.2">
      <c r="A70" s="42"/>
      <c r="B70" s="42"/>
      <c r="C70" s="36"/>
      <c r="D70" s="36"/>
      <c r="E70" s="36"/>
      <c r="F70" s="36"/>
      <c r="G70" s="36"/>
      <c r="H70" s="39"/>
      <c r="I70" s="36"/>
      <c r="J70" s="36"/>
      <c r="K70" s="36"/>
      <c r="L70" s="27" t="s">
        <v>39</v>
      </c>
      <c r="M70" s="36"/>
    </row>
    <row r="71" spans="1:13" x14ac:dyDescent="0.2">
      <c r="A71" s="29">
        <v>1</v>
      </c>
      <c r="B71" s="31" t="s">
        <v>3</v>
      </c>
      <c r="C71" s="2">
        <f>C14</f>
        <v>3611889.29</v>
      </c>
      <c r="D71" s="2">
        <f>D14</f>
        <v>1335670.81</v>
      </c>
      <c r="E71" s="2">
        <f>E14</f>
        <v>72856.929999999993</v>
      </c>
      <c r="F71" s="2">
        <f>F14</f>
        <v>127132.69</v>
      </c>
      <c r="G71" s="2">
        <f>G14</f>
        <v>121540.04</v>
      </c>
      <c r="H71" s="2">
        <f t="shared" ref="H71:K71" si="4">H14</f>
        <v>0</v>
      </c>
      <c r="I71" s="2">
        <f t="shared" si="4"/>
        <v>7321.45</v>
      </c>
      <c r="J71" s="2">
        <f t="shared" si="4"/>
        <v>19861.38</v>
      </c>
      <c r="K71" s="2">
        <f t="shared" si="4"/>
        <v>0</v>
      </c>
      <c r="L71" s="30">
        <f>F42</f>
        <v>915829.08</v>
      </c>
      <c r="M71" s="2">
        <f t="shared" ref="M71:M90" si="5">SUM(C71:L71)</f>
        <v>6212101.6699999999</v>
      </c>
    </row>
    <row r="72" spans="1:13" x14ac:dyDescent="0.2">
      <c r="A72" s="29">
        <v>2</v>
      </c>
      <c r="B72" s="31" t="s">
        <v>4</v>
      </c>
      <c r="C72" s="2">
        <f t="shared" ref="C72:K90" si="6">C15</f>
        <v>2558175.36</v>
      </c>
      <c r="D72" s="2">
        <f t="shared" si="6"/>
        <v>884580.23</v>
      </c>
      <c r="E72" s="2">
        <f t="shared" si="6"/>
        <v>106140.02</v>
      </c>
      <c r="F72" s="2">
        <f t="shared" si="6"/>
        <v>51927.77</v>
      </c>
      <c r="G72" s="2">
        <f t="shared" si="6"/>
        <v>49394.16</v>
      </c>
      <c r="H72" s="2">
        <f t="shared" si="6"/>
        <v>7268</v>
      </c>
      <c r="I72" s="2">
        <f t="shared" si="6"/>
        <v>5750.31</v>
      </c>
      <c r="J72" s="2">
        <f t="shared" si="6"/>
        <v>15599.24</v>
      </c>
      <c r="K72" s="2">
        <f t="shared" si="6"/>
        <v>0</v>
      </c>
      <c r="L72" s="30">
        <f t="shared" ref="L72:L90" si="7">F43</f>
        <v>677719.87</v>
      </c>
      <c r="M72" s="2">
        <f t="shared" si="5"/>
        <v>4356554.96</v>
      </c>
    </row>
    <row r="73" spans="1:13" x14ac:dyDescent="0.2">
      <c r="A73" s="29">
        <v>3</v>
      </c>
      <c r="B73" s="31" t="s">
        <v>18</v>
      </c>
      <c r="C73" s="2">
        <f t="shared" si="6"/>
        <v>2909649.75</v>
      </c>
      <c r="D73" s="2">
        <f t="shared" si="6"/>
        <v>815675.97</v>
      </c>
      <c r="E73" s="2">
        <f t="shared" si="6"/>
        <v>112290.15</v>
      </c>
      <c r="F73" s="2">
        <f t="shared" si="6"/>
        <v>37994.870000000003</v>
      </c>
      <c r="G73" s="2">
        <f t="shared" si="6"/>
        <v>36013.360000000001</v>
      </c>
      <c r="H73" s="2">
        <f t="shared" si="6"/>
        <v>263026</v>
      </c>
      <c r="I73" s="2">
        <f t="shared" si="6"/>
        <v>9422.9500000000007</v>
      </c>
      <c r="J73" s="2">
        <f t="shared" si="6"/>
        <v>25562.26</v>
      </c>
      <c r="K73" s="2">
        <f t="shared" si="6"/>
        <v>0</v>
      </c>
      <c r="L73" s="30">
        <f t="shared" si="7"/>
        <v>1051962.3</v>
      </c>
      <c r="M73" s="2">
        <f t="shared" si="5"/>
        <v>5261597.6099999994</v>
      </c>
    </row>
    <row r="74" spans="1:13" x14ac:dyDescent="0.2">
      <c r="A74" s="29">
        <v>4</v>
      </c>
      <c r="B74" s="31" t="s">
        <v>19</v>
      </c>
      <c r="C74" s="2">
        <f t="shared" si="6"/>
        <v>4365746.5</v>
      </c>
      <c r="D74" s="2">
        <f t="shared" si="6"/>
        <v>2461433.2999999998</v>
      </c>
      <c r="E74" s="2">
        <f t="shared" si="6"/>
        <v>93477.97</v>
      </c>
      <c r="F74" s="2">
        <f t="shared" si="6"/>
        <v>309683.36</v>
      </c>
      <c r="G74" s="2">
        <f t="shared" si="6"/>
        <v>435624.08</v>
      </c>
      <c r="H74" s="2">
        <f t="shared" si="6"/>
        <v>15460684</v>
      </c>
      <c r="I74" s="2">
        <f t="shared" si="6"/>
        <v>18263.87</v>
      </c>
      <c r="J74" s="2">
        <f t="shared" si="6"/>
        <v>49545.599999999999</v>
      </c>
      <c r="K74" s="2">
        <f t="shared" si="6"/>
        <v>0</v>
      </c>
      <c r="L74" s="30">
        <f t="shared" si="7"/>
        <v>4517739.57</v>
      </c>
      <c r="M74" s="2">
        <f t="shared" si="5"/>
        <v>27712198.250000004</v>
      </c>
    </row>
    <row r="75" spans="1:13" x14ac:dyDescent="0.2">
      <c r="A75" s="29">
        <v>5</v>
      </c>
      <c r="B75" s="31" t="s">
        <v>5</v>
      </c>
      <c r="C75" s="2">
        <f t="shared" si="6"/>
        <v>4803387.96</v>
      </c>
      <c r="D75" s="2">
        <f t="shared" si="6"/>
        <v>1823772.29</v>
      </c>
      <c r="E75" s="2">
        <f t="shared" si="6"/>
        <v>57119.81</v>
      </c>
      <c r="F75" s="2">
        <f t="shared" si="6"/>
        <v>231247.91</v>
      </c>
      <c r="G75" s="2">
        <f t="shared" si="6"/>
        <v>224767.35</v>
      </c>
      <c r="H75" s="2">
        <f t="shared" si="6"/>
        <v>2313544</v>
      </c>
      <c r="I75" s="2">
        <f t="shared" si="6"/>
        <v>10784.05</v>
      </c>
      <c r="J75" s="2">
        <f t="shared" si="6"/>
        <v>29254.61</v>
      </c>
      <c r="K75" s="2">
        <f t="shared" si="6"/>
        <v>0</v>
      </c>
      <c r="L75" s="30">
        <f t="shared" si="7"/>
        <v>1462116.92</v>
      </c>
      <c r="M75" s="2">
        <f t="shared" si="5"/>
        <v>10955994.9</v>
      </c>
    </row>
    <row r="76" spans="1:13" x14ac:dyDescent="0.2">
      <c r="A76" s="29">
        <v>6</v>
      </c>
      <c r="B76" s="31" t="s">
        <v>15</v>
      </c>
      <c r="C76" s="2">
        <f t="shared" si="6"/>
        <v>2020553.99</v>
      </c>
      <c r="D76" s="2">
        <f t="shared" si="6"/>
        <v>600755.93000000005</v>
      </c>
      <c r="E76" s="2">
        <f t="shared" si="6"/>
        <v>173610.63</v>
      </c>
      <c r="F76" s="2">
        <f t="shared" si="6"/>
        <v>112550.81</v>
      </c>
      <c r="G76" s="2">
        <f t="shared" si="6"/>
        <v>106022.98</v>
      </c>
      <c r="H76" s="2">
        <f t="shared" si="6"/>
        <v>386186</v>
      </c>
      <c r="I76" s="2">
        <f t="shared" si="6"/>
        <v>7253.34</v>
      </c>
      <c r="J76" s="2">
        <f t="shared" si="6"/>
        <v>19676.63</v>
      </c>
      <c r="K76" s="2">
        <f t="shared" si="6"/>
        <v>0</v>
      </c>
      <c r="L76" s="30">
        <f t="shared" si="7"/>
        <v>868804.92999999993</v>
      </c>
      <c r="M76" s="2">
        <f t="shared" si="5"/>
        <v>4295415.2399999993</v>
      </c>
    </row>
    <row r="77" spans="1:13" x14ac:dyDescent="0.2">
      <c r="A77" s="29">
        <v>7</v>
      </c>
      <c r="B77" s="31" t="s">
        <v>16</v>
      </c>
      <c r="C77" s="2">
        <f t="shared" si="6"/>
        <v>2152241.38</v>
      </c>
      <c r="D77" s="2">
        <f t="shared" si="6"/>
        <v>539506.38</v>
      </c>
      <c r="E77" s="2">
        <f t="shared" si="6"/>
        <v>170354.67</v>
      </c>
      <c r="F77" s="2">
        <f t="shared" si="6"/>
        <v>38714.49</v>
      </c>
      <c r="G77" s="2">
        <f t="shared" si="6"/>
        <v>36546.54</v>
      </c>
      <c r="H77" s="2">
        <f t="shared" si="6"/>
        <v>1192159</v>
      </c>
      <c r="I77" s="2">
        <f t="shared" si="6"/>
        <v>8133.55</v>
      </c>
      <c r="J77" s="2">
        <f t="shared" si="6"/>
        <v>22064.41</v>
      </c>
      <c r="K77" s="2">
        <f t="shared" si="6"/>
        <v>0</v>
      </c>
      <c r="L77" s="30">
        <f t="shared" si="7"/>
        <v>902285.46</v>
      </c>
      <c r="M77" s="2">
        <f t="shared" si="5"/>
        <v>5062005.88</v>
      </c>
    </row>
    <row r="78" spans="1:13" x14ac:dyDescent="0.2">
      <c r="A78" s="29">
        <v>8</v>
      </c>
      <c r="B78" s="31" t="s">
        <v>6</v>
      </c>
      <c r="C78" s="2">
        <f t="shared" si="6"/>
        <v>3154786.67</v>
      </c>
      <c r="D78" s="2">
        <f t="shared" si="6"/>
        <v>1166203.08</v>
      </c>
      <c r="E78" s="2">
        <f t="shared" si="6"/>
        <v>83348.33</v>
      </c>
      <c r="F78" s="2">
        <f t="shared" si="6"/>
        <v>94462.31</v>
      </c>
      <c r="G78" s="2">
        <f t="shared" si="6"/>
        <v>90348.58</v>
      </c>
      <c r="H78" s="2">
        <f t="shared" si="6"/>
        <v>29730</v>
      </c>
      <c r="I78" s="2">
        <f t="shared" si="6"/>
        <v>6406.13</v>
      </c>
      <c r="J78" s="2">
        <f t="shared" si="6"/>
        <v>17378.34</v>
      </c>
      <c r="K78" s="2">
        <f t="shared" si="6"/>
        <v>0</v>
      </c>
      <c r="L78" s="30">
        <f t="shared" si="7"/>
        <v>800712.12</v>
      </c>
      <c r="M78" s="2">
        <f t="shared" si="5"/>
        <v>5443375.5599999996</v>
      </c>
    </row>
    <row r="79" spans="1:13" x14ac:dyDescent="0.2">
      <c r="A79" s="29">
        <v>9</v>
      </c>
      <c r="B79" s="31" t="s">
        <v>7</v>
      </c>
      <c r="C79" s="2">
        <f t="shared" si="6"/>
        <v>2884069.25</v>
      </c>
      <c r="D79" s="2">
        <f t="shared" si="6"/>
        <v>991437.37</v>
      </c>
      <c r="E79" s="2">
        <f t="shared" si="6"/>
        <v>93477.97</v>
      </c>
      <c r="F79" s="2">
        <f t="shared" si="6"/>
        <v>58917.95</v>
      </c>
      <c r="G79" s="2">
        <f t="shared" si="6"/>
        <v>55846.45</v>
      </c>
      <c r="H79" s="2">
        <f t="shared" si="6"/>
        <v>8806</v>
      </c>
      <c r="I79" s="2">
        <f t="shared" si="6"/>
        <v>6330.48</v>
      </c>
      <c r="J79" s="2">
        <f t="shared" si="6"/>
        <v>17173.12</v>
      </c>
      <c r="K79" s="2">
        <f t="shared" si="6"/>
        <v>0</v>
      </c>
      <c r="L79" s="30">
        <f t="shared" si="7"/>
        <v>733677.25999999989</v>
      </c>
      <c r="M79" s="2">
        <f t="shared" si="5"/>
        <v>4849735.8500000006</v>
      </c>
    </row>
    <row r="80" spans="1:13" x14ac:dyDescent="0.2">
      <c r="A80" s="29">
        <v>10</v>
      </c>
      <c r="B80" s="31" t="s">
        <v>14</v>
      </c>
      <c r="C80" s="2">
        <f t="shared" si="6"/>
        <v>1892984.32</v>
      </c>
      <c r="D80" s="2">
        <f t="shared" si="6"/>
        <v>574911.44999999995</v>
      </c>
      <c r="E80" s="2">
        <f t="shared" si="6"/>
        <v>162938.32999999999</v>
      </c>
      <c r="F80" s="2">
        <f t="shared" si="6"/>
        <v>44290.13</v>
      </c>
      <c r="G80" s="2">
        <f t="shared" si="6"/>
        <v>41921.71</v>
      </c>
      <c r="H80" s="2">
        <f t="shared" si="6"/>
        <v>0</v>
      </c>
      <c r="I80" s="2">
        <f t="shared" si="6"/>
        <v>5624.56</v>
      </c>
      <c r="J80" s="2">
        <f t="shared" si="6"/>
        <v>15258.11</v>
      </c>
      <c r="K80" s="2">
        <f t="shared" si="6"/>
        <v>0</v>
      </c>
      <c r="L80" s="30">
        <f t="shared" si="7"/>
        <v>644393.81999999995</v>
      </c>
      <c r="M80" s="2">
        <f t="shared" si="5"/>
        <v>3382322.4299999997</v>
      </c>
    </row>
    <row r="81" spans="1:13" x14ac:dyDescent="0.2">
      <c r="A81" s="29">
        <v>11</v>
      </c>
      <c r="B81" s="31" t="s">
        <v>8</v>
      </c>
      <c r="C81" s="2">
        <f t="shared" si="6"/>
        <v>3066933.91</v>
      </c>
      <c r="D81" s="2">
        <f t="shared" si="6"/>
        <v>1136898.71</v>
      </c>
      <c r="E81" s="2">
        <f t="shared" si="6"/>
        <v>92392.65</v>
      </c>
      <c r="F81" s="2">
        <f t="shared" si="6"/>
        <v>118045.75999999999</v>
      </c>
      <c r="G81" s="2">
        <f t="shared" si="6"/>
        <v>111864.45</v>
      </c>
      <c r="H81" s="2">
        <f t="shared" si="6"/>
        <v>9890</v>
      </c>
      <c r="I81" s="2">
        <f t="shared" si="6"/>
        <v>7622.87</v>
      </c>
      <c r="J81" s="2">
        <f t="shared" si="6"/>
        <v>20679.05</v>
      </c>
      <c r="K81" s="2">
        <f t="shared" si="6"/>
        <v>0</v>
      </c>
      <c r="L81" s="30">
        <f t="shared" si="7"/>
        <v>900848.01</v>
      </c>
      <c r="M81" s="2">
        <f t="shared" si="5"/>
        <v>5465175.4100000001</v>
      </c>
    </row>
    <row r="82" spans="1:13" x14ac:dyDescent="0.2">
      <c r="A82" s="29">
        <v>12</v>
      </c>
      <c r="B82" s="31" t="s">
        <v>9</v>
      </c>
      <c r="C82" s="2">
        <f t="shared" si="6"/>
        <v>3250349.43</v>
      </c>
      <c r="D82" s="2">
        <f t="shared" si="6"/>
        <v>1175811.45</v>
      </c>
      <c r="E82" s="2">
        <f t="shared" si="6"/>
        <v>79187.95</v>
      </c>
      <c r="F82" s="2">
        <f t="shared" si="6"/>
        <v>77064.91</v>
      </c>
      <c r="G82" s="2">
        <f t="shared" si="6"/>
        <v>72975.789999999994</v>
      </c>
      <c r="H82" s="2">
        <f t="shared" si="6"/>
        <v>738631</v>
      </c>
      <c r="I82" s="2">
        <f t="shared" si="6"/>
        <v>6153.51</v>
      </c>
      <c r="J82" s="2">
        <f t="shared" si="6"/>
        <v>16693.04</v>
      </c>
      <c r="K82" s="2">
        <f t="shared" si="6"/>
        <v>0</v>
      </c>
      <c r="L82" s="30">
        <f t="shared" si="7"/>
        <v>724750.07000000007</v>
      </c>
      <c r="M82" s="2">
        <f t="shared" si="5"/>
        <v>6141617.1500000004</v>
      </c>
    </row>
    <row r="83" spans="1:13" x14ac:dyDescent="0.2">
      <c r="A83" s="29">
        <v>13</v>
      </c>
      <c r="B83" s="31" t="s">
        <v>10</v>
      </c>
      <c r="C83" s="2">
        <f t="shared" si="6"/>
        <v>4486497.75</v>
      </c>
      <c r="D83" s="2">
        <f t="shared" si="6"/>
        <v>1688824.9</v>
      </c>
      <c r="E83" s="2">
        <f t="shared" si="6"/>
        <v>56577.15</v>
      </c>
      <c r="F83" s="2">
        <f t="shared" si="6"/>
        <v>137730.37</v>
      </c>
      <c r="G83" s="2">
        <f t="shared" si="6"/>
        <v>131004.88</v>
      </c>
      <c r="H83" s="2">
        <f t="shared" si="6"/>
        <v>1382816</v>
      </c>
      <c r="I83" s="2">
        <f t="shared" si="6"/>
        <v>7931.15</v>
      </c>
      <c r="J83" s="2">
        <f t="shared" si="6"/>
        <v>21515.37</v>
      </c>
      <c r="K83" s="2">
        <f t="shared" si="6"/>
        <v>0</v>
      </c>
      <c r="L83" s="30">
        <f t="shared" si="7"/>
        <v>975752.99</v>
      </c>
      <c r="M83" s="2">
        <f t="shared" si="5"/>
        <v>8888650.5600000005</v>
      </c>
    </row>
    <row r="84" spans="1:13" x14ac:dyDescent="0.2">
      <c r="A84" s="29">
        <v>14</v>
      </c>
      <c r="B84" s="31" t="s">
        <v>25</v>
      </c>
      <c r="C84" s="2">
        <f t="shared" si="6"/>
        <v>2224758.83</v>
      </c>
      <c r="D84" s="2">
        <f t="shared" si="6"/>
        <v>733066.19</v>
      </c>
      <c r="E84" s="2">
        <f t="shared" si="6"/>
        <v>122781.56</v>
      </c>
      <c r="F84" s="2">
        <f t="shared" si="6"/>
        <v>26116.27</v>
      </c>
      <c r="G84" s="2">
        <f t="shared" si="6"/>
        <v>24736.01</v>
      </c>
      <c r="H84" s="2">
        <f t="shared" si="6"/>
        <v>10671</v>
      </c>
      <c r="I84" s="2">
        <f t="shared" si="6"/>
        <v>5109.55</v>
      </c>
      <c r="J84" s="2">
        <f t="shared" si="6"/>
        <v>13861</v>
      </c>
      <c r="K84" s="2">
        <f t="shared" si="6"/>
        <v>0</v>
      </c>
      <c r="L84" s="30">
        <f t="shared" si="7"/>
        <v>572505.62</v>
      </c>
      <c r="M84" s="2">
        <f t="shared" si="5"/>
        <v>3733606.03</v>
      </c>
    </row>
    <row r="85" spans="1:13" x14ac:dyDescent="0.2">
      <c r="A85" s="29">
        <v>15</v>
      </c>
      <c r="B85" s="31" t="s">
        <v>24</v>
      </c>
      <c r="C85" s="2">
        <f t="shared" si="6"/>
        <v>2853561.04</v>
      </c>
      <c r="D85" s="2">
        <f t="shared" si="6"/>
        <v>1007493.66</v>
      </c>
      <c r="E85" s="2">
        <f t="shared" si="6"/>
        <v>93477.97</v>
      </c>
      <c r="F85" s="2">
        <f t="shared" si="6"/>
        <v>79421.460000000006</v>
      </c>
      <c r="G85" s="2">
        <f t="shared" si="6"/>
        <v>75414.64</v>
      </c>
      <c r="H85" s="2">
        <f t="shared" si="6"/>
        <v>1363430</v>
      </c>
      <c r="I85" s="2">
        <f t="shared" si="6"/>
        <v>6084.77</v>
      </c>
      <c r="J85" s="2">
        <f t="shared" si="6"/>
        <v>16506.560000000001</v>
      </c>
      <c r="K85" s="2">
        <f t="shared" si="6"/>
        <v>0</v>
      </c>
      <c r="L85" s="30">
        <f t="shared" si="7"/>
        <v>722494.64</v>
      </c>
      <c r="M85" s="2">
        <f t="shared" si="5"/>
        <v>6217884.7399999993</v>
      </c>
    </row>
    <row r="86" spans="1:13" x14ac:dyDescent="0.2">
      <c r="A86" s="29">
        <v>16</v>
      </c>
      <c r="B86" s="31" t="s">
        <v>22</v>
      </c>
      <c r="C86" s="2">
        <f t="shared" si="6"/>
        <v>7829382.5499999998</v>
      </c>
      <c r="D86" s="2">
        <f t="shared" si="6"/>
        <v>3411170.71</v>
      </c>
      <c r="E86" s="2">
        <f t="shared" si="6"/>
        <v>32338.38</v>
      </c>
      <c r="F86" s="2">
        <f t="shared" si="6"/>
        <v>309588.59000000003</v>
      </c>
      <c r="G86" s="2">
        <f t="shared" si="6"/>
        <v>297566.03000000003</v>
      </c>
      <c r="H86" s="2">
        <f t="shared" si="6"/>
        <v>920986</v>
      </c>
      <c r="I86" s="2">
        <f t="shared" si="6"/>
        <v>12905.65</v>
      </c>
      <c r="J86" s="2">
        <f t="shared" si="6"/>
        <v>35010</v>
      </c>
      <c r="K86" s="2">
        <f t="shared" si="6"/>
        <v>0</v>
      </c>
      <c r="L86" s="30">
        <f t="shared" si="7"/>
        <v>1690789.8299999998</v>
      </c>
      <c r="M86" s="2">
        <f t="shared" si="5"/>
        <v>14539737.74</v>
      </c>
    </row>
    <row r="87" spans="1:13" x14ac:dyDescent="0.2">
      <c r="A87" s="29">
        <v>17</v>
      </c>
      <c r="B87" s="31" t="s">
        <v>11</v>
      </c>
      <c r="C87" s="2">
        <f t="shared" si="6"/>
        <v>3524839.11</v>
      </c>
      <c r="D87" s="2">
        <f t="shared" si="6"/>
        <v>1273861.77</v>
      </c>
      <c r="E87" s="2">
        <f t="shared" si="6"/>
        <v>75389.33</v>
      </c>
      <c r="F87" s="2">
        <f t="shared" si="6"/>
        <v>136522.57</v>
      </c>
      <c r="G87" s="2">
        <f t="shared" si="6"/>
        <v>129619.47</v>
      </c>
      <c r="H87" s="2">
        <f t="shared" si="6"/>
        <v>599039</v>
      </c>
      <c r="I87" s="2">
        <f t="shared" si="6"/>
        <v>7341.96</v>
      </c>
      <c r="J87" s="2">
        <f t="shared" si="6"/>
        <v>19917.02</v>
      </c>
      <c r="K87" s="2">
        <f t="shared" si="6"/>
        <v>0</v>
      </c>
      <c r="L87" s="30">
        <f t="shared" si="7"/>
        <v>892080.26000000013</v>
      </c>
      <c r="M87" s="2">
        <f t="shared" si="5"/>
        <v>6658610.4899999993</v>
      </c>
    </row>
    <row r="88" spans="1:13" x14ac:dyDescent="0.2">
      <c r="A88" s="29">
        <v>18</v>
      </c>
      <c r="B88" s="31" t="s">
        <v>2</v>
      </c>
      <c r="C88" s="2">
        <f t="shared" si="6"/>
        <v>34572628</v>
      </c>
      <c r="D88" s="2">
        <f t="shared" si="6"/>
        <v>14934179.119999999</v>
      </c>
      <c r="E88" s="2">
        <f t="shared" si="6"/>
        <v>8280.5</v>
      </c>
      <c r="F88" s="2">
        <f t="shared" si="6"/>
        <v>1235832.98</v>
      </c>
      <c r="G88" s="2">
        <f t="shared" si="6"/>
        <v>1506298.24</v>
      </c>
      <c r="H88" s="2">
        <f t="shared" si="6"/>
        <v>8182641</v>
      </c>
      <c r="I88" s="2">
        <f t="shared" si="6"/>
        <v>43923.33</v>
      </c>
      <c r="J88" s="2">
        <f t="shared" si="6"/>
        <v>119153.71</v>
      </c>
      <c r="K88" s="2">
        <f t="shared" si="6"/>
        <v>0</v>
      </c>
      <c r="L88" s="30">
        <f t="shared" si="7"/>
        <v>9292334.0499999989</v>
      </c>
      <c r="M88" s="2">
        <f t="shared" si="5"/>
        <v>69895270.929999992</v>
      </c>
    </row>
    <row r="89" spans="1:13" x14ac:dyDescent="0.2">
      <c r="A89" s="29">
        <v>19</v>
      </c>
      <c r="B89" s="31" t="s">
        <v>12</v>
      </c>
      <c r="C89" s="2">
        <f t="shared" si="6"/>
        <v>3751428.99</v>
      </c>
      <c r="D89" s="2">
        <f t="shared" si="6"/>
        <v>1436373.51</v>
      </c>
      <c r="E89" s="2">
        <f t="shared" si="6"/>
        <v>69781.86</v>
      </c>
      <c r="F89" s="2">
        <f t="shared" si="6"/>
        <v>104488.5</v>
      </c>
      <c r="G89" s="2">
        <f t="shared" si="6"/>
        <v>99026.55</v>
      </c>
      <c r="H89" s="2">
        <f t="shared" si="6"/>
        <v>282331</v>
      </c>
      <c r="I89" s="2">
        <f t="shared" si="6"/>
        <v>7423.02</v>
      </c>
      <c r="J89" s="2">
        <f t="shared" si="6"/>
        <v>20136.900000000001</v>
      </c>
      <c r="K89" s="2">
        <f t="shared" si="6"/>
        <v>0</v>
      </c>
      <c r="L89" s="30">
        <f t="shared" si="7"/>
        <v>873456.71</v>
      </c>
      <c r="M89" s="2">
        <f t="shared" si="5"/>
        <v>6644447.04</v>
      </c>
    </row>
    <row r="90" spans="1:13" x14ac:dyDescent="0.2">
      <c r="A90" s="29">
        <v>20</v>
      </c>
      <c r="B90" s="31" t="s">
        <v>13</v>
      </c>
      <c r="C90" s="2">
        <f t="shared" si="6"/>
        <v>3562749.82</v>
      </c>
      <c r="D90" s="2">
        <f t="shared" si="6"/>
        <v>1316261.17</v>
      </c>
      <c r="E90" s="2">
        <f t="shared" si="6"/>
        <v>84795.520000000004</v>
      </c>
      <c r="F90" s="2">
        <f t="shared" si="6"/>
        <v>157897.5</v>
      </c>
      <c r="G90" s="2">
        <f t="shared" si="6"/>
        <v>155953.17000000001</v>
      </c>
      <c r="H90" s="2">
        <f t="shared" si="6"/>
        <v>762667</v>
      </c>
      <c r="I90" s="2">
        <f t="shared" si="6"/>
        <v>10052.65</v>
      </c>
      <c r="J90" s="2">
        <f t="shared" si="6"/>
        <v>27270.53</v>
      </c>
      <c r="K90" s="2">
        <f t="shared" si="6"/>
        <v>0</v>
      </c>
      <c r="L90" s="30">
        <f t="shared" si="7"/>
        <v>1392764.57</v>
      </c>
      <c r="M90" s="2">
        <f t="shared" si="5"/>
        <v>7470411.9300000006</v>
      </c>
    </row>
    <row r="91" spans="1:13" x14ac:dyDescent="0.2">
      <c r="A91" s="32" t="s">
        <v>0</v>
      </c>
      <c r="B91" s="33"/>
      <c r="C91" s="18">
        <f>SUM(C71:C90)</f>
        <v>99476613.899999991</v>
      </c>
      <c r="D91" s="18">
        <f t="shared" ref="D91:M91" si="8">SUM(D71:D90)</f>
        <v>39307888</v>
      </c>
      <c r="E91" s="18">
        <f t="shared" si="8"/>
        <v>1840617.68</v>
      </c>
      <c r="F91" s="18">
        <f>SUM(F71:F90)</f>
        <v>3489631.1999999997</v>
      </c>
      <c r="G91" s="18">
        <f>SUM(G71:G90)</f>
        <v>3802484.4799999995</v>
      </c>
      <c r="H91" s="18">
        <f t="shared" si="8"/>
        <v>33914505</v>
      </c>
      <c r="I91" s="18">
        <f t="shared" si="8"/>
        <v>199839.14999999997</v>
      </c>
      <c r="J91" s="18">
        <f t="shared" si="8"/>
        <v>542116.88</v>
      </c>
      <c r="K91" s="23">
        <f t="shared" si="8"/>
        <v>0</v>
      </c>
      <c r="L91" s="23">
        <f t="shared" si="8"/>
        <v>30613018.079999998</v>
      </c>
      <c r="M91" s="18">
        <f t="shared" si="8"/>
        <v>213186714.36999997</v>
      </c>
    </row>
    <row r="92" spans="1:13" x14ac:dyDescent="0.2">
      <c r="A92" s="28"/>
      <c r="B92" s="24" t="s">
        <v>38</v>
      </c>
      <c r="C92" s="28" t="s">
        <v>40</v>
      </c>
      <c r="D92" s="28"/>
      <c r="E92" s="28"/>
      <c r="F92" s="28"/>
      <c r="G92" s="28"/>
      <c r="H92" s="28"/>
      <c r="I92" s="28"/>
      <c r="J92" s="28"/>
      <c r="K92" s="28"/>
      <c r="L92" s="28"/>
      <c r="M92" s="28"/>
    </row>
  </sheetData>
  <mergeCells count="41">
    <mergeCell ref="A91:B91"/>
    <mergeCell ref="A62:B62"/>
    <mergeCell ref="A65:M65"/>
    <mergeCell ref="A66:M66"/>
    <mergeCell ref="A68:A70"/>
    <mergeCell ref="B68:B70"/>
    <mergeCell ref="C68:C70"/>
    <mergeCell ref="D68:D70"/>
    <mergeCell ref="E68:E70"/>
    <mergeCell ref="F68:F70"/>
    <mergeCell ref="G68:G70"/>
    <mergeCell ref="H68:H70"/>
    <mergeCell ref="I68:I70"/>
    <mergeCell ref="J68:J70"/>
    <mergeCell ref="K68:K70"/>
    <mergeCell ref="M68:M70"/>
    <mergeCell ref="A37:F37"/>
    <mergeCell ref="A39:A41"/>
    <mergeCell ref="B39:B41"/>
    <mergeCell ref="C39:C41"/>
    <mergeCell ref="D39:D41"/>
    <mergeCell ref="E39:E41"/>
    <mergeCell ref="F39:F41"/>
    <mergeCell ref="K11:K13"/>
    <mergeCell ref="L11:L13"/>
    <mergeCell ref="A3:L3"/>
    <mergeCell ref="A4:L4"/>
    <mergeCell ref="A5:L5"/>
    <mergeCell ref="A7:L7"/>
    <mergeCell ref="A9:L9"/>
    <mergeCell ref="B11:B13"/>
    <mergeCell ref="C11:C13"/>
    <mergeCell ref="D11:D13"/>
    <mergeCell ref="E11:E13"/>
    <mergeCell ref="F11:F13"/>
    <mergeCell ref="A34:B34"/>
    <mergeCell ref="G11:G13"/>
    <mergeCell ref="H11:H13"/>
    <mergeCell ref="I11:I13"/>
    <mergeCell ref="J11:J13"/>
    <mergeCell ref="A11:A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2020-09-10T03:25:20Z</dcterms:modified>
</cp:coreProperties>
</file>